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1730" activeTab="2"/>
  </bookViews>
  <sheets>
    <sheet name="фин МП" sheetId="1" r:id="rId1"/>
    <sheet name="фин проект 1" sheetId="2" r:id="rId2"/>
    <sheet name="фин проект 2" sheetId="3" r:id="rId3"/>
  </sheets>
  <definedNames>
    <definedName name="_xlnm.Print_Area" localSheetId="0">'фин МП'!$A$1:$J$47</definedName>
    <definedName name="_xlnm.Print_Area" localSheetId="2">'фин проект 2'!$A$1:$I$18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5" i="3" l="1"/>
  <c r="H14" i="3"/>
  <c r="G14" i="3"/>
  <c r="F14" i="3"/>
  <c r="E14" i="3"/>
  <c r="D14" i="3"/>
  <c r="C14" i="3"/>
  <c r="I14" i="3" s="1"/>
  <c r="D12" i="3"/>
  <c r="H12" i="3"/>
  <c r="G12" i="3"/>
  <c r="F12" i="3"/>
  <c r="E12" i="3"/>
  <c r="E8" i="3" s="1"/>
  <c r="C12" i="3"/>
  <c r="H11" i="3"/>
  <c r="G11" i="3"/>
  <c r="F11" i="3"/>
  <c r="E11" i="3"/>
  <c r="D11" i="3"/>
  <c r="C11" i="3"/>
  <c r="H10" i="3"/>
  <c r="G10" i="3"/>
  <c r="F10" i="3"/>
  <c r="E10" i="3"/>
  <c r="D10" i="3"/>
  <c r="C10" i="3"/>
  <c r="H9" i="3"/>
  <c r="H8" i="3" s="1"/>
  <c r="G9" i="3"/>
  <c r="F9" i="3"/>
  <c r="F8" i="3" s="1"/>
  <c r="E9" i="3"/>
  <c r="D9" i="3"/>
  <c r="C9" i="3"/>
  <c r="G8" i="3"/>
  <c r="C8" i="3"/>
  <c r="I18" i="3"/>
  <c r="I17" i="3"/>
  <c r="I16" i="3"/>
  <c r="C20" i="2"/>
  <c r="I15" i="2"/>
  <c r="F14" i="2"/>
  <c r="D14" i="2"/>
  <c r="C14" i="2"/>
  <c r="D12" i="2"/>
  <c r="D9" i="2"/>
  <c r="E9" i="2"/>
  <c r="F9" i="2"/>
  <c r="G9" i="2"/>
  <c r="H9" i="2"/>
  <c r="D10" i="2"/>
  <c r="E10" i="2"/>
  <c r="F10" i="2"/>
  <c r="G10" i="2"/>
  <c r="H10" i="2"/>
  <c r="H8" i="2" s="1"/>
  <c r="D11" i="2"/>
  <c r="E11" i="2"/>
  <c r="F11" i="2"/>
  <c r="G11" i="2"/>
  <c r="H11" i="2"/>
  <c r="E12" i="2"/>
  <c r="F12" i="2"/>
  <c r="G12" i="2"/>
  <c r="H12" i="2"/>
  <c r="C10" i="2"/>
  <c r="C11" i="2"/>
  <c r="C12" i="2"/>
  <c r="C9" i="2"/>
  <c r="I9" i="2" s="1"/>
  <c r="D8" i="3" l="1"/>
  <c r="C8" i="2"/>
  <c r="F8" i="2"/>
  <c r="D8" i="2"/>
  <c r="G8" i="2"/>
  <c r="E8" i="2"/>
  <c r="I10" i="3"/>
  <c r="I11" i="3"/>
  <c r="I9" i="3"/>
  <c r="I8" i="3" s="1"/>
  <c r="I12" i="3"/>
  <c r="I12" i="2"/>
  <c r="I24" i="2" l="1"/>
  <c r="I23" i="2"/>
  <c r="I22" i="2"/>
  <c r="I21" i="2"/>
  <c r="H20" i="2"/>
  <c r="G20" i="2"/>
  <c r="F20" i="2"/>
  <c r="E20" i="2"/>
  <c r="D20" i="2"/>
  <c r="I20" i="2" s="1"/>
  <c r="I18" i="2"/>
  <c r="I17" i="2"/>
  <c r="I16" i="2"/>
  <c r="H14" i="2"/>
  <c r="G14" i="2"/>
  <c r="E14" i="2"/>
  <c r="I14" i="2" s="1"/>
  <c r="I10" i="2"/>
  <c r="I8" i="2" l="1"/>
  <c r="I11" i="2"/>
  <c r="D24" i="1" l="1"/>
  <c r="D23" i="1" s="1"/>
  <c r="D43" i="1"/>
  <c r="I42" i="1"/>
  <c r="I22" i="1" s="1"/>
  <c r="H42" i="1"/>
  <c r="G42" i="1"/>
  <c r="G22" i="1" s="1"/>
  <c r="F42" i="1"/>
  <c r="F22" i="1" s="1"/>
  <c r="E42" i="1"/>
  <c r="E22" i="1" s="1"/>
  <c r="D42" i="1"/>
  <c r="J42" i="1" s="1"/>
  <c r="I41" i="1"/>
  <c r="H41" i="1"/>
  <c r="H21" i="1" s="1"/>
  <c r="G41" i="1"/>
  <c r="F41" i="1"/>
  <c r="F21" i="1" s="1"/>
  <c r="E41" i="1"/>
  <c r="D41" i="1"/>
  <c r="J41" i="1" s="1"/>
  <c r="I40" i="1"/>
  <c r="I20" i="1" s="1"/>
  <c r="H40" i="1"/>
  <c r="H20" i="1" s="1"/>
  <c r="G40" i="1"/>
  <c r="G20" i="1" s="1"/>
  <c r="F40" i="1"/>
  <c r="E40" i="1"/>
  <c r="E20" i="1" s="1"/>
  <c r="D40" i="1"/>
  <c r="J40" i="1" s="1"/>
  <c r="I39" i="1"/>
  <c r="I38" i="1" s="1"/>
  <c r="H39" i="1"/>
  <c r="H38" i="1" s="1"/>
  <c r="G39" i="1"/>
  <c r="G38" i="1" s="1"/>
  <c r="F39" i="1"/>
  <c r="F38" i="1" s="1"/>
  <c r="E39" i="1"/>
  <c r="E38" i="1" s="1"/>
  <c r="D39" i="1"/>
  <c r="J39" i="1" s="1"/>
  <c r="J38" i="1" s="1"/>
  <c r="E19" i="1"/>
  <c r="F19" i="1"/>
  <c r="G19" i="1"/>
  <c r="H19" i="1"/>
  <c r="I19" i="1"/>
  <c r="F20" i="1"/>
  <c r="E21" i="1"/>
  <c r="G21" i="1"/>
  <c r="I21" i="1"/>
  <c r="H22" i="1"/>
  <c r="D21" i="1"/>
  <c r="D19" i="1"/>
  <c r="D14" i="1"/>
  <c r="D9" i="1" s="1"/>
  <c r="E24" i="1"/>
  <c r="E14" i="1" s="1"/>
  <c r="F24" i="1"/>
  <c r="F23" i="1" s="1"/>
  <c r="G24" i="1"/>
  <c r="G14" i="1" s="1"/>
  <c r="H24" i="1"/>
  <c r="H23" i="1" s="1"/>
  <c r="I24" i="1"/>
  <c r="I14" i="1" s="1"/>
  <c r="E25" i="1"/>
  <c r="E23" i="1" s="1"/>
  <c r="F25" i="1"/>
  <c r="F15" i="1" s="1"/>
  <c r="G25" i="1"/>
  <c r="G23" i="1" s="1"/>
  <c r="H25" i="1"/>
  <c r="H15" i="1" s="1"/>
  <c r="I25" i="1"/>
  <c r="I23" i="1" s="1"/>
  <c r="E26" i="1"/>
  <c r="F26" i="1"/>
  <c r="F16" i="1" s="1"/>
  <c r="G26" i="1"/>
  <c r="G16" i="1" s="1"/>
  <c r="H26" i="1"/>
  <c r="H16" i="1" s="1"/>
  <c r="I26" i="1"/>
  <c r="I16" i="1" s="1"/>
  <c r="E27" i="1"/>
  <c r="E17" i="1" s="1"/>
  <c r="F27" i="1"/>
  <c r="F17" i="1" s="1"/>
  <c r="G27" i="1"/>
  <c r="G17" i="1" s="1"/>
  <c r="H27" i="1"/>
  <c r="H17" i="1" s="1"/>
  <c r="I27" i="1"/>
  <c r="I17" i="1" s="1"/>
  <c r="D25" i="1"/>
  <c r="J25" i="1" s="1"/>
  <c r="D26" i="1"/>
  <c r="D16" i="1" s="1"/>
  <c r="D27" i="1"/>
  <c r="D17" i="1" s="1"/>
  <c r="J27" i="1"/>
  <c r="I15" i="1" l="1"/>
  <c r="G15" i="1"/>
  <c r="E15" i="1"/>
  <c r="H14" i="1"/>
  <c r="F14" i="1"/>
  <c r="D38" i="1"/>
  <c r="J24" i="1"/>
  <c r="J26" i="1"/>
  <c r="D15" i="1"/>
  <c r="D13" i="1" s="1"/>
  <c r="E16" i="1"/>
  <c r="E13" i="1" s="1"/>
  <c r="D22" i="1"/>
  <c r="D20" i="1"/>
  <c r="J14" i="1"/>
  <c r="D11" i="1"/>
  <c r="D8" i="1" s="1"/>
  <c r="J45" i="1"/>
  <c r="J46" i="1"/>
  <c r="J47" i="1"/>
  <c r="J44" i="1"/>
  <c r="E43" i="1"/>
  <c r="F43" i="1"/>
  <c r="G43" i="1"/>
  <c r="H43" i="1"/>
  <c r="I43" i="1"/>
  <c r="J43" i="1"/>
  <c r="J35" i="1"/>
  <c r="J36" i="1"/>
  <c r="J37" i="1"/>
  <c r="J34" i="1"/>
  <c r="E33" i="1"/>
  <c r="F33" i="1"/>
  <c r="G33" i="1"/>
  <c r="H33" i="1"/>
  <c r="I33" i="1"/>
  <c r="D33" i="1"/>
  <c r="J30" i="1"/>
  <c r="J31" i="1"/>
  <c r="J32" i="1"/>
  <c r="J29" i="1"/>
  <c r="E28" i="1"/>
  <c r="F28" i="1"/>
  <c r="G28" i="1"/>
  <c r="H28" i="1"/>
  <c r="I28" i="1"/>
  <c r="D28" i="1"/>
  <c r="F18" i="1"/>
  <c r="G18" i="1"/>
  <c r="H18" i="1"/>
  <c r="I18" i="1"/>
  <c r="D18" i="1"/>
  <c r="J19" i="1"/>
  <c r="J20" i="1"/>
  <c r="J22" i="1"/>
  <c r="J17" i="1"/>
  <c r="J15" i="1"/>
  <c r="J16" i="1"/>
  <c r="F13" i="1"/>
  <c r="G13" i="1"/>
  <c r="H13" i="1"/>
  <c r="I13" i="1"/>
  <c r="J10" i="1"/>
  <c r="F8" i="1"/>
  <c r="G8" i="1"/>
  <c r="H8" i="1"/>
  <c r="I8" i="1"/>
  <c r="J23" i="1" l="1"/>
  <c r="J28" i="1"/>
  <c r="J33" i="1"/>
  <c r="J21" i="1"/>
  <c r="E9" i="1"/>
  <c r="J9" i="1" s="1"/>
  <c r="E11" i="1"/>
  <c r="J11" i="1"/>
  <c r="E18" i="1"/>
  <c r="J18" i="1" s="1"/>
  <c r="J13" i="1"/>
  <c r="E8" i="1" l="1"/>
  <c r="J8" i="1" s="1"/>
</calcChain>
</file>

<file path=xl/sharedStrings.xml><?xml version="1.0" encoding="utf-8"?>
<sst xmlns="http://schemas.openxmlformats.org/spreadsheetml/2006/main" count="124" uniqueCount="47">
  <si>
    <t>всего</t>
  </si>
  <si>
    <t>Муниципальная программа «Развитие малого и среднего предпринимательства в Сокольском муниципальном округе»</t>
  </si>
  <si>
    <t>всего, в том числе:</t>
  </si>
  <si>
    <t>МБ</t>
  </si>
  <si>
    <t>ФБ</t>
  </si>
  <si>
    <t>ОБ</t>
  </si>
  <si>
    <t>ВБ</t>
  </si>
  <si>
    <t>УППСХ СМО</t>
  </si>
  <si>
    <t xml:space="preserve">Источник финансового обеспечения </t>
  </si>
  <si>
    <t>Объем финансового обеспечения по годам, тыс. руб.</t>
  </si>
  <si>
    <t xml:space="preserve">Ответственный исполнитель, соисполнитель, исполнитель муниципальной программы, направление, структурный элемент, мероприятие (результат) </t>
  </si>
  <si>
    <t>Приложение 1 к паспорту муниципальной программы</t>
  </si>
  <si>
    <t>4. Финансовое обеспечение муниципальной программы</t>
  </si>
  <si>
    <t>№ п/п</t>
  </si>
  <si>
    <t>2025 год</t>
  </si>
  <si>
    <t>2026 год</t>
  </si>
  <si>
    <t>2027 год</t>
  </si>
  <si>
    <t>2028 год</t>
  </si>
  <si>
    <t>2029 год</t>
  </si>
  <si>
    <t>2030 год</t>
  </si>
  <si>
    <t>Муниципальный проект «Развитие мобильной торговли в малонаселенных и (или) труднодоступных населенных пунктах», в том числе</t>
  </si>
  <si>
    <t>Результат проекта: предоставлены субсидии на развитие мобильной торговли в малонаселенных и труднодоступных населенных пунктах</t>
  </si>
  <si>
    <t>Результат проекта: обеспечена доставка товаров в социально значимые магазины в малонаселенных и (или) труднодоступных населенных пунктах</t>
  </si>
  <si>
    <t>Муниципальный проект «Организация транспортного обслуживания населения на муниципальных маршрутах регулярных перевозок по регулируемым тарифам», в том числе</t>
  </si>
  <si>
    <t>Результат проекта: организовано транспортное обслуживание населения на муниципальных маршрутах регулярных перевозов по регулируемым тарифам</t>
  </si>
  <si>
    <t>Администрация Сокольского муниципального округа (Отдел ПРТУ и ЗПП)</t>
  </si>
  <si>
    <t>Наименование мероприятия (результата) и источники финансирования</t>
  </si>
  <si>
    <t>Объем финансового обеспечения по годам реализации, тыс. рублей</t>
  </si>
  <si>
    <t>Всего по проекту:</t>
  </si>
  <si>
    <t>1.1</t>
  </si>
  <si>
    <t>Местный бюджет</t>
  </si>
  <si>
    <t>1.2</t>
  </si>
  <si>
    <t>Федеральный бюджет</t>
  </si>
  <si>
    <t>1.3</t>
  </si>
  <si>
    <t>Областной бюджет</t>
  </si>
  <si>
    <t>1.4</t>
  </si>
  <si>
    <t>Внебюджетные источники</t>
  </si>
  <si>
    <t>1.1.1</t>
  </si>
  <si>
    <t>1.1.2</t>
  </si>
  <si>
    <t>1.1.3</t>
  </si>
  <si>
    <t>1.1.4</t>
  </si>
  <si>
    <t xml:space="preserve">4. Финансовое обеспечение реализации проекта "Развитие мобильной торговли в малонаселенных и (или) труднодоступных населенных пунктах" </t>
  </si>
  <si>
    <t>Задача проекта: Обеспечение жителей малонаселенных и (или) труднодоступных населенных пунктов округа социально значимыми товарами</t>
  </si>
  <si>
    <t>Задача проекта: Создание благоприятных условий для развития мобильной торговли</t>
  </si>
  <si>
    <t>4. Финансовое обеспечение реализации проекта «Организация транспортного обслуживания населения на муниципальных маршрутах регулярных перевозок по регулируемым тарифам»</t>
  </si>
  <si>
    <t>Задача проекта: Обеспечение доступности транспортного обслуживания населения на муниципальных маршрутах регулярных перевозок в границах округа по регулируемым тарифам</t>
  </si>
  <si>
    <t>Приложение к паспорту муниципального проекта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</si>
</sst>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Alignment="1">
      <alignment horizontal="justify" vertical="center"/>
    </xf>
    <xf numFmtId="0" fontId="3" fillId="0" borderId="0" xfId="0" applyFont="1" applyAlignment="1">
      <alignment horizontal="justify" vertical="center"/>
    </xf>
    <xf numFmtId="0" fontId="0" fillId="0" borderId="0" xfId="0" applyAlignment="1">
      <alignment horizontal="center"/>
    </xf>
    <xf numFmtId="0" fontId="0" fillId="2" borderId="0" xfId="0" applyFill="1"/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0" borderId="0" xfId="0" applyFont="1"/>
    <xf numFmtId="0" fontId="1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1" fillId="0" borderId="0" xfId="0" applyFont="1"/>
    <xf numFmtId="164" fontId="4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6" fillId="0" borderId="0" xfId="0" applyFont="1"/>
    <xf numFmtId="0" fontId="1" fillId="0" borderId="0" xfId="0" applyFont="1" applyAlignment="1">
      <alignment horizontal="right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top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horizontal="justify" vertical="center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9"/>
  <sheetViews>
    <sheetView view="pageBreakPreview" zoomScale="60" zoomScaleNormal="70" workbookViewId="0">
      <selection activeCell="E42" sqref="E42"/>
    </sheetView>
  </sheetViews>
  <sheetFormatPr defaultRowHeight="15" x14ac:dyDescent="0.25"/>
  <cols>
    <col min="1" max="1" width="5.28515625" customWidth="1"/>
    <col min="2" max="2" width="41.42578125" customWidth="1"/>
    <col min="3" max="3" width="14.85546875" style="3" customWidth="1"/>
    <col min="4" max="4" width="13.7109375" style="3" customWidth="1"/>
    <col min="5" max="5" width="14.7109375" style="3" customWidth="1"/>
    <col min="6" max="6" width="12.28515625" style="3" customWidth="1"/>
    <col min="7" max="7" width="14.28515625" style="3" customWidth="1"/>
    <col min="8" max="10" width="12.28515625" style="3" customWidth="1"/>
  </cols>
  <sheetData>
    <row r="1" spans="1:10" ht="18.75" x14ac:dyDescent="0.3">
      <c r="E1" s="25" t="s">
        <v>11</v>
      </c>
      <c r="F1" s="25"/>
      <c r="G1" s="25"/>
      <c r="H1" s="25"/>
      <c r="I1" s="25"/>
      <c r="J1" s="25"/>
    </row>
    <row r="3" spans="1:10" ht="18.75" x14ac:dyDescent="0.3">
      <c r="A3" s="28" t="s">
        <v>12</v>
      </c>
      <c r="B3" s="28"/>
      <c r="C3" s="28"/>
      <c r="D3" s="28"/>
      <c r="E3" s="28"/>
      <c r="F3" s="28"/>
      <c r="G3" s="28"/>
      <c r="H3" s="28"/>
      <c r="I3" s="28"/>
      <c r="J3" s="28"/>
    </row>
    <row r="4" spans="1:10" ht="18.75" x14ac:dyDescent="0.25">
      <c r="A4" s="1"/>
    </row>
    <row r="5" spans="1:10" ht="55.15" customHeight="1" x14ac:dyDescent="0.25">
      <c r="A5" s="26" t="s">
        <v>13</v>
      </c>
      <c r="B5" s="26" t="s">
        <v>10</v>
      </c>
      <c r="C5" s="26" t="s">
        <v>8</v>
      </c>
      <c r="D5" s="26" t="s">
        <v>9</v>
      </c>
      <c r="E5" s="26"/>
      <c r="F5" s="26"/>
      <c r="G5" s="26"/>
      <c r="H5" s="26"/>
      <c r="I5" s="26"/>
      <c r="J5" s="26"/>
    </row>
    <row r="6" spans="1:10" ht="24.6" customHeight="1" x14ac:dyDescent="0.25">
      <c r="A6" s="26"/>
      <c r="B6" s="26"/>
      <c r="C6" s="26"/>
      <c r="D6" s="6" t="s">
        <v>14</v>
      </c>
      <c r="E6" s="6" t="s">
        <v>15</v>
      </c>
      <c r="F6" s="6" t="s">
        <v>16</v>
      </c>
      <c r="G6" s="6" t="s">
        <v>17</v>
      </c>
      <c r="H6" s="6" t="s">
        <v>18</v>
      </c>
      <c r="I6" s="6" t="s">
        <v>19</v>
      </c>
      <c r="J6" s="6" t="s">
        <v>0</v>
      </c>
    </row>
    <row r="7" spans="1:10" ht="15.75" x14ac:dyDescent="0.25">
      <c r="A7" s="6">
        <v>1</v>
      </c>
      <c r="B7" s="6">
        <v>2</v>
      </c>
      <c r="C7" s="6">
        <v>3</v>
      </c>
      <c r="D7" s="6">
        <v>4</v>
      </c>
      <c r="E7" s="6">
        <v>5</v>
      </c>
      <c r="F7" s="6">
        <v>6</v>
      </c>
      <c r="G7" s="6">
        <v>7</v>
      </c>
      <c r="H7" s="6">
        <v>8</v>
      </c>
      <c r="I7" s="6">
        <v>9</v>
      </c>
      <c r="J7" s="6">
        <v>10</v>
      </c>
    </row>
    <row r="8" spans="1:10" s="24" customFormat="1" ht="29.45" customHeight="1" x14ac:dyDescent="0.25">
      <c r="A8" s="18">
        <v>1</v>
      </c>
      <c r="B8" s="30" t="s">
        <v>1</v>
      </c>
      <c r="C8" s="5" t="s">
        <v>2</v>
      </c>
      <c r="D8" s="20">
        <f>D9+D11</f>
        <v>6488.2</v>
      </c>
      <c r="E8" s="5">
        <f t="shared" ref="E8:I8" si="0">E9+E11</f>
        <v>6488.2</v>
      </c>
      <c r="F8" s="5">
        <f t="shared" si="0"/>
        <v>0</v>
      </c>
      <c r="G8" s="5">
        <f t="shared" si="0"/>
        <v>0</v>
      </c>
      <c r="H8" s="5">
        <f t="shared" si="0"/>
        <v>0</v>
      </c>
      <c r="I8" s="5">
        <f t="shared" si="0"/>
        <v>0</v>
      </c>
      <c r="J8" s="5">
        <f>D8+E8+F8+G8+H8+I8</f>
        <v>12976.4</v>
      </c>
    </row>
    <row r="9" spans="1:10" s="24" customFormat="1" ht="15.75" x14ac:dyDescent="0.25">
      <c r="A9" s="18">
        <v>2</v>
      </c>
      <c r="B9" s="30"/>
      <c r="C9" s="5" t="s">
        <v>3</v>
      </c>
      <c r="D9" s="20">
        <f>D14+D19</f>
        <v>279.29999999999995</v>
      </c>
      <c r="E9" s="5">
        <f>E14+E19</f>
        <v>279.29999999999995</v>
      </c>
      <c r="F9" s="5">
        <v>0</v>
      </c>
      <c r="G9" s="5">
        <v>0</v>
      </c>
      <c r="H9" s="5">
        <v>0</v>
      </c>
      <c r="I9" s="5">
        <v>0</v>
      </c>
      <c r="J9" s="5">
        <f>D9+E9+F9+G9+H9+I9</f>
        <v>558.59999999999991</v>
      </c>
    </row>
    <row r="10" spans="1:10" s="24" customFormat="1" ht="15.75" x14ac:dyDescent="0.25">
      <c r="A10" s="18">
        <v>3</v>
      </c>
      <c r="B10" s="30"/>
      <c r="C10" s="5" t="s">
        <v>4</v>
      </c>
      <c r="D10" s="5">
        <v>0</v>
      </c>
      <c r="E10" s="5">
        <v>0</v>
      </c>
      <c r="F10" s="5">
        <v>0</v>
      </c>
      <c r="G10" s="5">
        <v>0</v>
      </c>
      <c r="H10" s="5">
        <v>0</v>
      </c>
      <c r="I10" s="5">
        <v>0</v>
      </c>
      <c r="J10" s="5">
        <f t="shared" ref="J10:J11" si="1">D10+E10+F10+G10+H10+I10</f>
        <v>0</v>
      </c>
    </row>
    <row r="11" spans="1:10" s="24" customFormat="1" ht="15.75" x14ac:dyDescent="0.25">
      <c r="A11" s="18">
        <v>4</v>
      </c>
      <c r="B11" s="30"/>
      <c r="C11" s="5" t="s">
        <v>5</v>
      </c>
      <c r="D11" s="20">
        <f>D16+D21</f>
        <v>6208.9</v>
      </c>
      <c r="E11" s="20">
        <f>E16+E21</f>
        <v>6208.9</v>
      </c>
      <c r="F11" s="5">
        <v>0</v>
      </c>
      <c r="G11" s="5">
        <v>0</v>
      </c>
      <c r="H11" s="5">
        <v>0</v>
      </c>
      <c r="I11" s="5">
        <v>0</v>
      </c>
      <c r="J11" s="5">
        <f t="shared" si="1"/>
        <v>12417.8</v>
      </c>
    </row>
    <row r="12" spans="1:10" s="24" customFormat="1" ht="15.75" x14ac:dyDescent="0.25">
      <c r="A12" s="18">
        <v>5</v>
      </c>
      <c r="B12" s="30"/>
      <c r="C12" s="5" t="s">
        <v>6</v>
      </c>
      <c r="D12" s="5">
        <v>0</v>
      </c>
      <c r="E12" s="5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</row>
    <row r="13" spans="1:10" s="4" customFormat="1" ht="28.9" customHeight="1" x14ac:dyDescent="0.25">
      <c r="A13" s="9">
        <v>1</v>
      </c>
      <c r="B13" s="31" t="s">
        <v>25</v>
      </c>
      <c r="C13" s="10" t="s">
        <v>2</v>
      </c>
      <c r="D13" s="10">
        <f>D14+D15+D16+D17</f>
        <v>1971.5</v>
      </c>
      <c r="E13" s="10">
        <f t="shared" ref="E13:J13" si="2">E14+E15+E16+E17</f>
        <v>1971.5</v>
      </c>
      <c r="F13" s="10">
        <f t="shared" si="2"/>
        <v>0</v>
      </c>
      <c r="G13" s="10">
        <f t="shared" si="2"/>
        <v>0</v>
      </c>
      <c r="H13" s="10">
        <f t="shared" si="2"/>
        <v>0</v>
      </c>
      <c r="I13" s="10">
        <f t="shared" si="2"/>
        <v>0</v>
      </c>
      <c r="J13" s="11">
        <f t="shared" si="2"/>
        <v>3943</v>
      </c>
    </row>
    <row r="14" spans="1:10" s="4" customFormat="1" ht="15.75" x14ac:dyDescent="0.25">
      <c r="A14" s="9">
        <v>2</v>
      </c>
      <c r="B14" s="31"/>
      <c r="C14" s="10" t="s">
        <v>3</v>
      </c>
      <c r="D14" s="11">
        <f>D24</f>
        <v>98.6</v>
      </c>
      <c r="E14" s="11">
        <f t="shared" ref="E14:I14" si="3">E24</f>
        <v>98.6</v>
      </c>
      <c r="F14" s="11">
        <f t="shared" si="3"/>
        <v>0</v>
      </c>
      <c r="G14" s="11">
        <f t="shared" si="3"/>
        <v>0</v>
      </c>
      <c r="H14" s="11">
        <f t="shared" si="3"/>
        <v>0</v>
      </c>
      <c r="I14" s="11">
        <f t="shared" si="3"/>
        <v>0</v>
      </c>
      <c r="J14" s="10">
        <f>SUM(D14:I14)</f>
        <v>197.2</v>
      </c>
    </row>
    <row r="15" spans="1:10" s="4" customFormat="1" ht="15.75" x14ac:dyDescent="0.25">
      <c r="A15" s="9">
        <v>3</v>
      </c>
      <c r="B15" s="31"/>
      <c r="C15" s="10" t="s">
        <v>4</v>
      </c>
      <c r="D15" s="11">
        <f t="shared" ref="D15:I17" si="4">D25</f>
        <v>0</v>
      </c>
      <c r="E15" s="11">
        <f t="shared" si="4"/>
        <v>0</v>
      </c>
      <c r="F15" s="11">
        <f t="shared" si="4"/>
        <v>0</v>
      </c>
      <c r="G15" s="11">
        <f t="shared" si="4"/>
        <v>0</v>
      </c>
      <c r="H15" s="11">
        <f t="shared" si="4"/>
        <v>0</v>
      </c>
      <c r="I15" s="11">
        <f t="shared" si="4"/>
        <v>0</v>
      </c>
      <c r="J15" s="10">
        <f t="shared" ref="J15:J16" si="5">SUM(D15:I15)</f>
        <v>0</v>
      </c>
    </row>
    <row r="16" spans="1:10" s="4" customFormat="1" ht="15.75" x14ac:dyDescent="0.25">
      <c r="A16" s="9">
        <v>4</v>
      </c>
      <c r="B16" s="31"/>
      <c r="C16" s="10" t="s">
        <v>5</v>
      </c>
      <c r="D16" s="11">
        <f t="shared" si="4"/>
        <v>1872.9</v>
      </c>
      <c r="E16" s="11">
        <f t="shared" si="4"/>
        <v>1872.9</v>
      </c>
      <c r="F16" s="11">
        <f t="shared" si="4"/>
        <v>0</v>
      </c>
      <c r="G16" s="11">
        <f t="shared" si="4"/>
        <v>0</v>
      </c>
      <c r="H16" s="11">
        <f t="shared" si="4"/>
        <v>0</v>
      </c>
      <c r="I16" s="11">
        <f t="shared" si="4"/>
        <v>0</v>
      </c>
      <c r="J16" s="10">
        <f t="shared" si="5"/>
        <v>3745.8</v>
      </c>
    </row>
    <row r="17" spans="1:10" s="4" customFormat="1" ht="15.75" x14ac:dyDescent="0.25">
      <c r="A17" s="9">
        <v>5</v>
      </c>
      <c r="B17" s="31"/>
      <c r="C17" s="10" t="s">
        <v>6</v>
      </c>
      <c r="D17" s="11">
        <f t="shared" si="4"/>
        <v>0</v>
      </c>
      <c r="E17" s="11">
        <f t="shared" si="4"/>
        <v>0</v>
      </c>
      <c r="F17" s="11">
        <f t="shared" si="4"/>
        <v>0</v>
      </c>
      <c r="G17" s="11">
        <f t="shared" si="4"/>
        <v>0</v>
      </c>
      <c r="H17" s="11">
        <f t="shared" si="4"/>
        <v>0</v>
      </c>
      <c r="I17" s="11">
        <f t="shared" si="4"/>
        <v>0</v>
      </c>
      <c r="J17" s="10">
        <f>SUM(D17:I17)</f>
        <v>0</v>
      </c>
    </row>
    <row r="18" spans="1:10" s="4" customFormat="1" ht="31.5" x14ac:dyDescent="0.25">
      <c r="A18" s="9">
        <v>1</v>
      </c>
      <c r="B18" s="31" t="s">
        <v>7</v>
      </c>
      <c r="C18" s="10" t="s">
        <v>2</v>
      </c>
      <c r="D18" s="10">
        <f>D19+D20+D21+D22</f>
        <v>4516.7</v>
      </c>
      <c r="E18" s="10">
        <f t="shared" ref="E18:I18" si="6">E19+E20+E21+E22</f>
        <v>4516.7</v>
      </c>
      <c r="F18" s="10">
        <f t="shared" si="6"/>
        <v>0</v>
      </c>
      <c r="G18" s="10">
        <f t="shared" si="6"/>
        <v>0</v>
      </c>
      <c r="H18" s="10">
        <f t="shared" si="6"/>
        <v>0</v>
      </c>
      <c r="I18" s="10">
        <f t="shared" si="6"/>
        <v>0</v>
      </c>
      <c r="J18" s="10">
        <f>SUM(D18:I18)</f>
        <v>9033.4</v>
      </c>
    </row>
    <row r="19" spans="1:10" s="4" customFormat="1" ht="15.75" x14ac:dyDescent="0.25">
      <c r="A19" s="9">
        <v>2</v>
      </c>
      <c r="B19" s="31"/>
      <c r="C19" s="10" t="s">
        <v>3</v>
      </c>
      <c r="D19" s="11">
        <f>D39</f>
        <v>180.7</v>
      </c>
      <c r="E19" s="11">
        <f t="shared" ref="E19:I19" si="7">E39</f>
        <v>180.7</v>
      </c>
      <c r="F19" s="11">
        <f t="shared" si="7"/>
        <v>0</v>
      </c>
      <c r="G19" s="11">
        <f t="shared" si="7"/>
        <v>0</v>
      </c>
      <c r="H19" s="11">
        <f t="shared" si="7"/>
        <v>0</v>
      </c>
      <c r="I19" s="11">
        <f t="shared" si="7"/>
        <v>0</v>
      </c>
      <c r="J19" s="10">
        <f t="shared" ref="J19:J27" si="8">SUM(D19:I19)</f>
        <v>361.4</v>
      </c>
    </row>
    <row r="20" spans="1:10" s="4" customFormat="1" ht="15.75" x14ac:dyDescent="0.25">
      <c r="A20" s="9">
        <v>3</v>
      </c>
      <c r="B20" s="31"/>
      <c r="C20" s="10" t="s">
        <v>4</v>
      </c>
      <c r="D20" s="11">
        <f t="shared" ref="D20:I22" si="9">D40</f>
        <v>0</v>
      </c>
      <c r="E20" s="11">
        <f t="shared" si="9"/>
        <v>0</v>
      </c>
      <c r="F20" s="11">
        <f t="shared" si="9"/>
        <v>0</v>
      </c>
      <c r="G20" s="11">
        <f t="shared" si="9"/>
        <v>0</v>
      </c>
      <c r="H20" s="11">
        <f t="shared" si="9"/>
        <v>0</v>
      </c>
      <c r="I20" s="11">
        <f t="shared" si="9"/>
        <v>0</v>
      </c>
      <c r="J20" s="10">
        <f t="shared" si="8"/>
        <v>0</v>
      </c>
    </row>
    <row r="21" spans="1:10" s="4" customFormat="1" ht="15.75" x14ac:dyDescent="0.25">
      <c r="A21" s="9">
        <v>4</v>
      </c>
      <c r="B21" s="31"/>
      <c r="C21" s="10" t="s">
        <v>5</v>
      </c>
      <c r="D21" s="11">
        <f t="shared" si="9"/>
        <v>4336</v>
      </c>
      <c r="E21" s="11">
        <f t="shared" si="9"/>
        <v>4336</v>
      </c>
      <c r="F21" s="11">
        <f t="shared" si="9"/>
        <v>0</v>
      </c>
      <c r="G21" s="11">
        <f t="shared" si="9"/>
        <v>0</v>
      </c>
      <c r="H21" s="11">
        <f t="shared" si="9"/>
        <v>0</v>
      </c>
      <c r="I21" s="11">
        <f t="shared" si="9"/>
        <v>0</v>
      </c>
      <c r="J21" s="11">
        <f t="shared" si="8"/>
        <v>8672</v>
      </c>
    </row>
    <row r="22" spans="1:10" s="4" customFormat="1" ht="15.75" x14ac:dyDescent="0.25">
      <c r="A22" s="9">
        <v>5</v>
      </c>
      <c r="B22" s="31"/>
      <c r="C22" s="10" t="s">
        <v>6</v>
      </c>
      <c r="D22" s="11">
        <f t="shared" si="9"/>
        <v>0</v>
      </c>
      <c r="E22" s="11">
        <f t="shared" si="9"/>
        <v>0</v>
      </c>
      <c r="F22" s="11">
        <f t="shared" si="9"/>
        <v>0</v>
      </c>
      <c r="G22" s="11">
        <f t="shared" si="9"/>
        <v>0</v>
      </c>
      <c r="H22" s="11">
        <f t="shared" si="9"/>
        <v>0</v>
      </c>
      <c r="I22" s="11">
        <f t="shared" si="9"/>
        <v>0</v>
      </c>
      <c r="J22" s="10">
        <f t="shared" si="8"/>
        <v>0</v>
      </c>
    </row>
    <row r="23" spans="1:10" s="4" customFormat="1" ht="31.5" x14ac:dyDescent="0.25">
      <c r="A23" s="5">
        <v>1</v>
      </c>
      <c r="B23" s="27" t="s">
        <v>20</v>
      </c>
      <c r="C23" s="22" t="s">
        <v>2</v>
      </c>
      <c r="D23" s="23">
        <f>D24+D25+D26+D27</f>
        <v>1971.5</v>
      </c>
      <c r="E23" s="23">
        <f t="shared" ref="E23:I23" si="10">E24+E25+E26+E27</f>
        <v>1971.5</v>
      </c>
      <c r="F23" s="23">
        <f t="shared" si="10"/>
        <v>0</v>
      </c>
      <c r="G23" s="23">
        <f t="shared" si="10"/>
        <v>0</v>
      </c>
      <c r="H23" s="23">
        <f t="shared" si="10"/>
        <v>0</v>
      </c>
      <c r="I23" s="23">
        <f t="shared" si="10"/>
        <v>0</v>
      </c>
      <c r="J23" s="23">
        <f>J24+J25+J26+J27</f>
        <v>3943</v>
      </c>
    </row>
    <row r="24" spans="1:10" s="4" customFormat="1" ht="15.75" x14ac:dyDescent="0.25">
      <c r="A24" s="5">
        <v>2</v>
      </c>
      <c r="B24" s="27"/>
      <c r="C24" s="10" t="s">
        <v>3</v>
      </c>
      <c r="D24" s="8">
        <f>D29+D34</f>
        <v>98.6</v>
      </c>
      <c r="E24" s="8">
        <f t="shared" ref="E24:I24" si="11">E29+E34</f>
        <v>98.6</v>
      </c>
      <c r="F24" s="8">
        <f t="shared" si="11"/>
        <v>0</v>
      </c>
      <c r="G24" s="8">
        <f t="shared" si="11"/>
        <v>0</v>
      </c>
      <c r="H24" s="8">
        <f t="shared" si="11"/>
        <v>0</v>
      </c>
      <c r="I24" s="8">
        <f t="shared" si="11"/>
        <v>0</v>
      </c>
      <c r="J24" s="11">
        <f>SUM(D24:I24)</f>
        <v>197.2</v>
      </c>
    </row>
    <row r="25" spans="1:10" s="4" customFormat="1" ht="15.75" x14ac:dyDescent="0.25">
      <c r="A25" s="5">
        <v>3</v>
      </c>
      <c r="B25" s="27"/>
      <c r="C25" s="10" t="s">
        <v>4</v>
      </c>
      <c r="D25" s="8">
        <f t="shared" ref="D25:I27" si="12">D30+D35</f>
        <v>0</v>
      </c>
      <c r="E25" s="8">
        <f t="shared" si="12"/>
        <v>0</v>
      </c>
      <c r="F25" s="8">
        <f t="shared" si="12"/>
        <v>0</v>
      </c>
      <c r="G25" s="8">
        <f t="shared" si="12"/>
        <v>0</v>
      </c>
      <c r="H25" s="8">
        <f t="shared" si="12"/>
        <v>0</v>
      </c>
      <c r="I25" s="8">
        <f t="shared" si="12"/>
        <v>0</v>
      </c>
      <c r="J25" s="11">
        <f>SUM(D25:I25)</f>
        <v>0</v>
      </c>
    </row>
    <row r="26" spans="1:10" s="4" customFormat="1" ht="15.75" x14ac:dyDescent="0.25">
      <c r="A26" s="5">
        <v>4</v>
      </c>
      <c r="B26" s="27"/>
      <c r="C26" s="10" t="s">
        <v>5</v>
      </c>
      <c r="D26" s="8">
        <f t="shared" si="12"/>
        <v>1872.9</v>
      </c>
      <c r="E26" s="8">
        <f t="shared" si="12"/>
        <v>1872.9</v>
      </c>
      <c r="F26" s="8">
        <f t="shared" si="12"/>
        <v>0</v>
      </c>
      <c r="G26" s="8">
        <f t="shared" si="12"/>
        <v>0</v>
      </c>
      <c r="H26" s="8">
        <f t="shared" si="12"/>
        <v>0</v>
      </c>
      <c r="I26" s="8">
        <f t="shared" si="12"/>
        <v>0</v>
      </c>
      <c r="J26" s="11">
        <f t="shared" si="8"/>
        <v>3745.8</v>
      </c>
    </row>
    <row r="27" spans="1:10" s="4" customFormat="1" ht="15.75" x14ac:dyDescent="0.25">
      <c r="A27" s="5">
        <v>5</v>
      </c>
      <c r="B27" s="27"/>
      <c r="C27" s="10" t="s">
        <v>6</v>
      </c>
      <c r="D27" s="8">
        <f t="shared" si="12"/>
        <v>0</v>
      </c>
      <c r="E27" s="8">
        <f t="shared" si="12"/>
        <v>0</v>
      </c>
      <c r="F27" s="8">
        <f t="shared" si="12"/>
        <v>0</v>
      </c>
      <c r="G27" s="8">
        <f t="shared" si="12"/>
        <v>0</v>
      </c>
      <c r="H27" s="8">
        <f t="shared" si="12"/>
        <v>0</v>
      </c>
      <c r="I27" s="8">
        <f t="shared" si="12"/>
        <v>0</v>
      </c>
      <c r="J27" s="10">
        <f t="shared" si="8"/>
        <v>0</v>
      </c>
    </row>
    <row r="28" spans="1:10" ht="33" customHeight="1" x14ac:dyDescent="0.25">
      <c r="A28" s="7">
        <v>1</v>
      </c>
      <c r="B28" s="29" t="s">
        <v>21</v>
      </c>
      <c r="C28" s="6" t="s">
        <v>2</v>
      </c>
      <c r="D28" s="6">
        <f>D29+D30+D31+D32</f>
        <v>947.4</v>
      </c>
      <c r="E28" s="6">
        <f t="shared" ref="E28:J28" si="13">E29+E30+E31+E32</f>
        <v>947.4</v>
      </c>
      <c r="F28" s="6">
        <f t="shared" si="13"/>
        <v>0</v>
      </c>
      <c r="G28" s="6">
        <f t="shared" si="13"/>
        <v>0</v>
      </c>
      <c r="H28" s="6">
        <f t="shared" si="13"/>
        <v>0</v>
      </c>
      <c r="I28" s="6">
        <f t="shared" si="13"/>
        <v>0</v>
      </c>
      <c r="J28" s="6">
        <f t="shared" si="13"/>
        <v>1894.8</v>
      </c>
    </row>
    <row r="29" spans="1:10" ht="15.75" x14ac:dyDescent="0.25">
      <c r="A29" s="7">
        <v>2</v>
      </c>
      <c r="B29" s="29"/>
      <c r="C29" s="6" t="s">
        <v>3</v>
      </c>
      <c r="D29" s="6">
        <v>47.4</v>
      </c>
      <c r="E29" s="6">
        <v>47.4</v>
      </c>
      <c r="F29" s="6">
        <v>0</v>
      </c>
      <c r="G29" s="6">
        <v>0</v>
      </c>
      <c r="H29" s="6">
        <v>0</v>
      </c>
      <c r="I29" s="6">
        <v>0</v>
      </c>
      <c r="J29" s="6">
        <f>D29+E29+F29+G29+H29+I29</f>
        <v>94.8</v>
      </c>
    </row>
    <row r="30" spans="1:10" ht="15.75" x14ac:dyDescent="0.25">
      <c r="A30" s="7">
        <v>3</v>
      </c>
      <c r="B30" s="29"/>
      <c r="C30" s="6" t="s">
        <v>4</v>
      </c>
      <c r="D30" s="6">
        <v>0</v>
      </c>
      <c r="E30" s="6">
        <v>0</v>
      </c>
      <c r="F30" s="6">
        <v>0</v>
      </c>
      <c r="G30" s="6">
        <v>0</v>
      </c>
      <c r="H30" s="6">
        <v>0</v>
      </c>
      <c r="I30" s="6">
        <v>0</v>
      </c>
      <c r="J30" s="6">
        <f t="shared" ref="J30:J32" si="14">D30+E30+F30+G30+H30+I30</f>
        <v>0</v>
      </c>
    </row>
    <row r="31" spans="1:10" ht="15.75" x14ac:dyDescent="0.25">
      <c r="A31" s="7">
        <v>4</v>
      </c>
      <c r="B31" s="29"/>
      <c r="C31" s="6" t="s">
        <v>5</v>
      </c>
      <c r="D31" s="8">
        <v>900</v>
      </c>
      <c r="E31" s="8">
        <v>900</v>
      </c>
      <c r="F31" s="6">
        <v>0</v>
      </c>
      <c r="G31" s="6">
        <v>0</v>
      </c>
      <c r="H31" s="6">
        <v>0</v>
      </c>
      <c r="I31" s="6">
        <v>0</v>
      </c>
      <c r="J31" s="8">
        <f t="shared" si="14"/>
        <v>1800</v>
      </c>
    </row>
    <row r="32" spans="1:10" ht="15.75" x14ac:dyDescent="0.25">
      <c r="A32" s="7">
        <v>5</v>
      </c>
      <c r="B32" s="29"/>
      <c r="C32" s="6" t="s">
        <v>6</v>
      </c>
      <c r="D32" s="6">
        <v>0</v>
      </c>
      <c r="E32" s="6">
        <v>0</v>
      </c>
      <c r="F32" s="6">
        <v>0</v>
      </c>
      <c r="G32" s="6">
        <v>0</v>
      </c>
      <c r="H32" s="6">
        <v>0</v>
      </c>
      <c r="I32" s="6">
        <v>0</v>
      </c>
      <c r="J32" s="6">
        <f t="shared" si="14"/>
        <v>0</v>
      </c>
    </row>
    <row r="33" spans="1:10" ht="33.6" customHeight="1" x14ac:dyDescent="0.25">
      <c r="A33" s="7">
        <v>1</v>
      </c>
      <c r="B33" s="29" t="s">
        <v>22</v>
      </c>
      <c r="C33" s="6" t="s">
        <v>2</v>
      </c>
      <c r="D33" s="6">
        <f>D34+D35+D36+D37</f>
        <v>1024.0999999999999</v>
      </c>
      <c r="E33" s="6">
        <f t="shared" ref="E33:J33" si="15">E34+E35+E36+E37</f>
        <v>1024.0999999999999</v>
      </c>
      <c r="F33" s="6">
        <f t="shared" si="15"/>
        <v>0</v>
      </c>
      <c r="G33" s="6">
        <f t="shared" si="15"/>
        <v>0</v>
      </c>
      <c r="H33" s="6">
        <f t="shared" si="15"/>
        <v>0</v>
      </c>
      <c r="I33" s="6">
        <f t="shared" si="15"/>
        <v>0</v>
      </c>
      <c r="J33" s="6">
        <f t="shared" si="15"/>
        <v>2048.1999999999998</v>
      </c>
    </row>
    <row r="34" spans="1:10" ht="15.75" x14ac:dyDescent="0.25">
      <c r="A34" s="7">
        <v>2</v>
      </c>
      <c r="B34" s="29"/>
      <c r="C34" s="6" t="s">
        <v>3</v>
      </c>
      <c r="D34" s="6">
        <v>51.2</v>
      </c>
      <c r="E34" s="6">
        <v>51.2</v>
      </c>
      <c r="F34" s="6">
        <v>0</v>
      </c>
      <c r="G34" s="6">
        <v>0</v>
      </c>
      <c r="H34" s="6">
        <v>0</v>
      </c>
      <c r="I34" s="6">
        <v>0</v>
      </c>
      <c r="J34" s="6">
        <f>D34+E34+F34+G34+H34+I34</f>
        <v>102.4</v>
      </c>
    </row>
    <row r="35" spans="1:10" ht="15.75" x14ac:dyDescent="0.25">
      <c r="A35" s="7">
        <v>3</v>
      </c>
      <c r="B35" s="29"/>
      <c r="C35" s="6" t="s">
        <v>4</v>
      </c>
      <c r="D35" s="6">
        <v>0</v>
      </c>
      <c r="E35" s="6">
        <v>0</v>
      </c>
      <c r="F35" s="6">
        <v>0</v>
      </c>
      <c r="G35" s="6">
        <v>0</v>
      </c>
      <c r="H35" s="6">
        <v>0</v>
      </c>
      <c r="I35" s="6">
        <v>0</v>
      </c>
      <c r="J35" s="6">
        <f t="shared" ref="J35:J37" si="16">D35+E35+F35+G35+H35+I35</f>
        <v>0</v>
      </c>
    </row>
    <row r="36" spans="1:10" ht="15.75" x14ac:dyDescent="0.25">
      <c r="A36" s="7">
        <v>4</v>
      </c>
      <c r="B36" s="29"/>
      <c r="C36" s="6" t="s">
        <v>5</v>
      </c>
      <c r="D36" s="6">
        <v>972.9</v>
      </c>
      <c r="E36" s="6">
        <v>972.9</v>
      </c>
      <c r="F36" s="6">
        <v>0</v>
      </c>
      <c r="G36" s="6">
        <v>0</v>
      </c>
      <c r="H36" s="6">
        <v>0</v>
      </c>
      <c r="I36" s="6">
        <v>0</v>
      </c>
      <c r="J36" s="6">
        <f t="shared" si="16"/>
        <v>1945.8</v>
      </c>
    </row>
    <row r="37" spans="1:10" ht="15.75" x14ac:dyDescent="0.25">
      <c r="A37" s="7">
        <v>5</v>
      </c>
      <c r="B37" s="29"/>
      <c r="C37" s="6" t="s">
        <v>6</v>
      </c>
      <c r="D37" s="6">
        <v>0</v>
      </c>
      <c r="E37" s="6">
        <v>0</v>
      </c>
      <c r="F37" s="6">
        <v>0</v>
      </c>
      <c r="G37" s="6">
        <v>0</v>
      </c>
      <c r="H37" s="6">
        <v>0</v>
      </c>
      <c r="I37" s="6">
        <v>0</v>
      </c>
      <c r="J37" s="6">
        <f t="shared" si="16"/>
        <v>0</v>
      </c>
    </row>
    <row r="38" spans="1:10" ht="34.9" customHeight="1" x14ac:dyDescent="0.25">
      <c r="A38" s="5">
        <v>1</v>
      </c>
      <c r="B38" s="27" t="s">
        <v>23</v>
      </c>
      <c r="C38" s="22" t="s">
        <v>2</v>
      </c>
      <c r="D38" s="5">
        <f>D39+D40+D41+D42</f>
        <v>4516.7</v>
      </c>
      <c r="E38" s="5">
        <f t="shared" ref="E38:I38" si="17">E39+E40+E41+E42</f>
        <v>4516.7</v>
      </c>
      <c r="F38" s="20">
        <f t="shared" si="17"/>
        <v>0</v>
      </c>
      <c r="G38" s="20">
        <f t="shared" si="17"/>
        <v>0</v>
      </c>
      <c r="H38" s="20">
        <f t="shared" si="17"/>
        <v>0</v>
      </c>
      <c r="I38" s="20">
        <f t="shared" si="17"/>
        <v>0</v>
      </c>
      <c r="J38" s="20">
        <f>J39+J40+J41+J42</f>
        <v>9033.4</v>
      </c>
    </row>
    <row r="39" spans="1:10" ht="19.899999999999999" customHeight="1" x14ac:dyDescent="0.25">
      <c r="A39" s="5">
        <v>2</v>
      </c>
      <c r="B39" s="27"/>
      <c r="C39" s="10" t="s">
        <v>3</v>
      </c>
      <c r="D39" s="8">
        <f>D44</f>
        <v>180.7</v>
      </c>
      <c r="E39" s="8">
        <f t="shared" ref="E39:I39" si="18">E44</f>
        <v>180.7</v>
      </c>
      <c r="F39" s="8">
        <f t="shared" si="18"/>
        <v>0</v>
      </c>
      <c r="G39" s="8">
        <f t="shared" si="18"/>
        <v>0</v>
      </c>
      <c r="H39" s="8">
        <f t="shared" si="18"/>
        <v>0</v>
      </c>
      <c r="I39" s="8">
        <f t="shared" si="18"/>
        <v>0</v>
      </c>
      <c r="J39" s="8">
        <f>D39+E39+F39+G39+H39+I39</f>
        <v>361.4</v>
      </c>
    </row>
    <row r="40" spans="1:10" ht="19.899999999999999" customHeight="1" x14ac:dyDescent="0.25">
      <c r="A40" s="5">
        <v>3</v>
      </c>
      <c r="B40" s="27"/>
      <c r="C40" s="10" t="s">
        <v>4</v>
      </c>
      <c r="D40" s="8">
        <f t="shared" ref="D40:I42" si="19">D45</f>
        <v>0</v>
      </c>
      <c r="E40" s="8">
        <f t="shared" si="19"/>
        <v>0</v>
      </c>
      <c r="F40" s="8">
        <f t="shared" si="19"/>
        <v>0</v>
      </c>
      <c r="G40" s="8">
        <f t="shared" si="19"/>
        <v>0</v>
      </c>
      <c r="H40" s="8">
        <f t="shared" si="19"/>
        <v>0</v>
      </c>
      <c r="I40" s="8">
        <f t="shared" si="19"/>
        <v>0</v>
      </c>
      <c r="J40" s="6">
        <f t="shared" ref="J40:J42" si="20">D40+E40+F40+G40+H40+I40</f>
        <v>0</v>
      </c>
    </row>
    <row r="41" spans="1:10" ht="19.899999999999999" customHeight="1" x14ac:dyDescent="0.25">
      <c r="A41" s="5">
        <v>4</v>
      </c>
      <c r="B41" s="27"/>
      <c r="C41" s="10" t="s">
        <v>5</v>
      </c>
      <c r="D41" s="8">
        <f t="shared" si="19"/>
        <v>4336</v>
      </c>
      <c r="E41" s="8">
        <f t="shared" si="19"/>
        <v>4336</v>
      </c>
      <c r="F41" s="8">
        <f t="shared" si="19"/>
        <v>0</v>
      </c>
      <c r="G41" s="8">
        <f t="shared" si="19"/>
        <v>0</v>
      </c>
      <c r="H41" s="8">
        <f t="shared" si="19"/>
        <v>0</v>
      </c>
      <c r="I41" s="8">
        <f t="shared" si="19"/>
        <v>0</v>
      </c>
      <c r="J41" s="6">
        <f t="shared" si="20"/>
        <v>8672</v>
      </c>
    </row>
    <row r="42" spans="1:10" ht="19.899999999999999" customHeight="1" x14ac:dyDescent="0.25">
      <c r="A42" s="5">
        <v>5</v>
      </c>
      <c r="B42" s="27"/>
      <c r="C42" s="10" t="s">
        <v>6</v>
      </c>
      <c r="D42" s="8">
        <f t="shared" si="19"/>
        <v>0</v>
      </c>
      <c r="E42" s="8">
        <f t="shared" si="19"/>
        <v>0</v>
      </c>
      <c r="F42" s="8">
        <f t="shared" si="19"/>
        <v>0</v>
      </c>
      <c r="G42" s="8">
        <f t="shared" si="19"/>
        <v>0</v>
      </c>
      <c r="H42" s="8">
        <f t="shared" si="19"/>
        <v>0</v>
      </c>
      <c r="I42" s="8">
        <f t="shared" si="19"/>
        <v>0</v>
      </c>
      <c r="J42" s="6">
        <f t="shared" si="20"/>
        <v>0</v>
      </c>
    </row>
    <row r="43" spans="1:10" ht="33" customHeight="1" x14ac:dyDescent="0.25">
      <c r="A43" s="7">
        <v>1</v>
      </c>
      <c r="B43" s="29" t="s">
        <v>24</v>
      </c>
      <c r="C43" s="6" t="s">
        <v>2</v>
      </c>
      <c r="D43" s="8">
        <f>D44+D45+D46+D47</f>
        <v>4516.7</v>
      </c>
      <c r="E43" s="6">
        <f t="shared" ref="E43:J43" si="21">E44+E45+E46+E47</f>
        <v>4516.7</v>
      </c>
      <c r="F43" s="8">
        <f t="shared" si="21"/>
        <v>0</v>
      </c>
      <c r="G43" s="8">
        <f t="shared" si="21"/>
        <v>0</v>
      </c>
      <c r="H43" s="8">
        <f t="shared" si="21"/>
        <v>0</v>
      </c>
      <c r="I43" s="8">
        <f t="shared" si="21"/>
        <v>0</v>
      </c>
      <c r="J43" s="6">
        <f t="shared" si="21"/>
        <v>9033.4</v>
      </c>
    </row>
    <row r="44" spans="1:10" ht="15.75" x14ac:dyDescent="0.25">
      <c r="A44" s="7">
        <v>2</v>
      </c>
      <c r="B44" s="29"/>
      <c r="C44" s="6" t="s">
        <v>3</v>
      </c>
      <c r="D44" s="6">
        <v>180.7</v>
      </c>
      <c r="E44" s="6">
        <v>180.7</v>
      </c>
      <c r="F44" s="8">
        <v>0</v>
      </c>
      <c r="G44" s="8">
        <v>0</v>
      </c>
      <c r="H44" s="8">
        <v>0</v>
      </c>
      <c r="I44" s="8">
        <v>0</v>
      </c>
      <c r="J44" s="6">
        <f>D44+E44+F44+G44+H44+I44</f>
        <v>361.4</v>
      </c>
    </row>
    <row r="45" spans="1:10" ht="15.75" x14ac:dyDescent="0.25">
      <c r="A45" s="7">
        <v>3</v>
      </c>
      <c r="B45" s="29"/>
      <c r="C45" s="6" t="s">
        <v>4</v>
      </c>
      <c r="D45" s="8">
        <v>0</v>
      </c>
      <c r="E45" s="8">
        <v>0</v>
      </c>
      <c r="F45" s="8">
        <v>0</v>
      </c>
      <c r="G45" s="8">
        <v>0</v>
      </c>
      <c r="H45" s="8">
        <v>0</v>
      </c>
      <c r="I45" s="8">
        <v>0</v>
      </c>
      <c r="J45" s="6">
        <f t="shared" ref="J45:J47" si="22">D45+E45+F45+G45+H45+I45</f>
        <v>0</v>
      </c>
    </row>
    <row r="46" spans="1:10" ht="15.75" x14ac:dyDescent="0.25">
      <c r="A46" s="7">
        <v>4</v>
      </c>
      <c r="B46" s="29"/>
      <c r="C46" s="6" t="s">
        <v>5</v>
      </c>
      <c r="D46" s="8">
        <v>4336</v>
      </c>
      <c r="E46" s="8">
        <v>4336</v>
      </c>
      <c r="F46" s="8">
        <v>0</v>
      </c>
      <c r="G46" s="8">
        <v>0</v>
      </c>
      <c r="H46" s="8">
        <v>0</v>
      </c>
      <c r="I46" s="8">
        <v>0</v>
      </c>
      <c r="J46" s="8">
        <f t="shared" si="22"/>
        <v>8672</v>
      </c>
    </row>
    <row r="47" spans="1:10" ht="15.75" x14ac:dyDescent="0.25">
      <c r="A47" s="7">
        <v>5</v>
      </c>
      <c r="B47" s="29"/>
      <c r="C47" s="6" t="s">
        <v>6</v>
      </c>
      <c r="D47" s="8">
        <v>0</v>
      </c>
      <c r="E47" s="8">
        <v>0</v>
      </c>
      <c r="F47" s="8">
        <v>0</v>
      </c>
      <c r="G47" s="8">
        <v>0</v>
      </c>
      <c r="H47" s="8">
        <v>0</v>
      </c>
      <c r="I47" s="8">
        <v>0</v>
      </c>
      <c r="J47" s="6">
        <f t="shared" si="22"/>
        <v>0</v>
      </c>
    </row>
    <row r="49" spans="1:1" x14ac:dyDescent="0.25">
      <c r="A49" s="2"/>
    </row>
  </sheetData>
  <mergeCells count="14">
    <mergeCell ref="B43:B47"/>
    <mergeCell ref="B5:B6"/>
    <mergeCell ref="B8:B12"/>
    <mergeCell ref="B13:B17"/>
    <mergeCell ref="B18:B22"/>
    <mergeCell ref="B28:B32"/>
    <mergeCell ref="B33:B37"/>
    <mergeCell ref="E1:J1"/>
    <mergeCell ref="A5:A6"/>
    <mergeCell ref="B23:B27"/>
    <mergeCell ref="B38:B42"/>
    <mergeCell ref="A3:J3"/>
    <mergeCell ref="C5:C6"/>
    <mergeCell ref="D5:J5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  <rowBreaks count="1" manualBreakCount="1">
    <brk id="27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view="pageBreakPreview" zoomScale="60" zoomScaleNormal="100" workbookViewId="0">
      <selection activeCell="P13" sqref="P13"/>
    </sheetView>
  </sheetViews>
  <sheetFormatPr defaultRowHeight="15" x14ac:dyDescent="0.25"/>
  <cols>
    <col min="1" max="1" width="5.5703125" style="14" customWidth="1"/>
    <col min="2" max="2" width="37.140625" style="14" customWidth="1"/>
    <col min="3" max="5" width="12.85546875" style="14" customWidth="1"/>
    <col min="6" max="6" width="12.5703125" style="14" customWidth="1"/>
    <col min="7" max="8" width="15" style="14" customWidth="1"/>
    <col min="9" max="9" width="11.5703125" style="14" customWidth="1"/>
  </cols>
  <sheetData>
    <row r="1" spans="1:9" ht="23.45" customHeight="1" x14ac:dyDescent="0.3">
      <c r="E1" s="33" t="s">
        <v>46</v>
      </c>
      <c r="F1" s="33"/>
      <c r="G1" s="33"/>
      <c r="H1" s="33"/>
      <c r="I1" s="33"/>
    </row>
    <row r="2" spans="1:9" ht="18.75" x14ac:dyDescent="0.3">
      <c r="G2" s="19"/>
    </row>
    <row r="3" spans="1:9" ht="40.15" customHeight="1" x14ac:dyDescent="0.25">
      <c r="A3" s="34" t="s">
        <v>41</v>
      </c>
      <c r="B3" s="34"/>
      <c r="C3" s="34"/>
      <c r="D3" s="34"/>
      <c r="E3" s="34"/>
      <c r="F3" s="34"/>
      <c r="G3" s="34"/>
      <c r="H3" s="34"/>
      <c r="I3" s="34"/>
    </row>
    <row r="4" spans="1:9" ht="18.75" x14ac:dyDescent="0.25">
      <c r="A4" s="15"/>
    </row>
    <row r="5" spans="1:9" ht="15.75" x14ac:dyDescent="0.25">
      <c r="A5" s="35" t="s">
        <v>13</v>
      </c>
      <c r="B5" s="26" t="s">
        <v>26</v>
      </c>
      <c r="C5" s="26" t="s">
        <v>27</v>
      </c>
      <c r="D5" s="26"/>
      <c r="E5" s="26"/>
      <c r="F5" s="26"/>
      <c r="G5" s="26"/>
      <c r="H5" s="26"/>
      <c r="I5" s="26"/>
    </row>
    <row r="6" spans="1:9" ht="15.75" x14ac:dyDescent="0.25">
      <c r="A6" s="36"/>
      <c r="B6" s="26"/>
      <c r="C6" s="12">
        <v>2025</v>
      </c>
      <c r="D6" s="12">
        <v>2026</v>
      </c>
      <c r="E6" s="12">
        <v>2027</v>
      </c>
      <c r="F6" s="12">
        <v>2028</v>
      </c>
      <c r="G6" s="12">
        <v>2029</v>
      </c>
      <c r="H6" s="12">
        <v>2030</v>
      </c>
      <c r="I6" s="12" t="s">
        <v>0</v>
      </c>
    </row>
    <row r="7" spans="1:9" x14ac:dyDescent="0.25">
      <c r="A7" s="16">
        <v>1</v>
      </c>
      <c r="B7" s="16">
        <v>2</v>
      </c>
      <c r="C7" s="16">
        <v>3</v>
      </c>
      <c r="D7" s="16">
        <v>4</v>
      </c>
      <c r="E7" s="16">
        <v>5</v>
      </c>
      <c r="F7" s="16">
        <v>6</v>
      </c>
      <c r="G7" s="16">
        <v>7</v>
      </c>
      <c r="H7" s="16">
        <v>8</v>
      </c>
      <c r="I7" s="16">
        <v>9</v>
      </c>
    </row>
    <row r="8" spans="1:9" ht="15.75" x14ac:dyDescent="0.25">
      <c r="A8" s="17">
        <v>1</v>
      </c>
      <c r="B8" s="18" t="s">
        <v>28</v>
      </c>
      <c r="C8" s="20">
        <f>SUM(C9:C12)</f>
        <v>1971.5</v>
      </c>
      <c r="D8" s="20">
        <f t="shared" ref="D8:G8" si="0">SUM(D9:D12)</f>
        <v>1971.5</v>
      </c>
      <c r="E8" s="20">
        <f t="shared" si="0"/>
        <v>0</v>
      </c>
      <c r="F8" s="20">
        <f t="shared" si="0"/>
        <v>0</v>
      </c>
      <c r="G8" s="20">
        <f t="shared" si="0"/>
        <v>0</v>
      </c>
      <c r="H8" s="20">
        <f>SUM(H9:H12)</f>
        <v>0</v>
      </c>
      <c r="I8" s="20">
        <f>SUM(I9:I12)</f>
        <v>3943</v>
      </c>
    </row>
    <row r="9" spans="1:9" ht="15.75" x14ac:dyDescent="0.25">
      <c r="A9" s="17" t="s">
        <v>29</v>
      </c>
      <c r="B9" s="13" t="s">
        <v>30</v>
      </c>
      <c r="C9" s="8">
        <f>C15+C21</f>
        <v>98.6</v>
      </c>
      <c r="D9" s="8">
        <f t="shared" ref="D9:H9" si="1">D15+D21</f>
        <v>98.6</v>
      </c>
      <c r="E9" s="8">
        <f t="shared" si="1"/>
        <v>0</v>
      </c>
      <c r="F9" s="8">
        <f t="shared" si="1"/>
        <v>0</v>
      </c>
      <c r="G9" s="8">
        <f t="shared" si="1"/>
        <v>0</v>
      </c>
      <c r="H9" s="8">
        <f t="shared" si="1"/>
        <v>0</v>
      </c>
      <c r="I9" s="8">
        <f>SUM(C9:H9)</f>
        <v>197.2</v>
      </c>
    </row>
    <row r="10" spans="1:9" ht="15.75" x14ac:dyDescent="0.25">
      <c r="A10" s="17" t="s">
        <v>31</v>
      </c>
      <c r="B10" s="13" t="s">
        <v>32</v>
      </c>
      <c r="C10" s="8">
        <f t="shared" ref="C10:H12" si="2">C16+C22</f>
        <v>0</v>
      </c>
      <c r="D10" s="8">
        <f t="shared" si="2"/>
        <v>0</v>
      </c>
      <c r="E10" s="8">
        <f t="shared" si="2"/>
        <v>0</v>
      </c>
      <c r="F10" s="8">
        <f t="shared" si="2"/>
        <v>0</v>
      </c>
      <c r="G10" s="8">
        <f t="shared" si="2"/>
        <v>0</v>
      </c>
      <c r="H10" s="8">
        <f t="shared" si="2"/>
        <v>0</v>
      </c>
      <c r="I10" s="8">
        <f t="shared" ref="I10:I18" si="3">SUM(C10:H10)</f>
        <v>0</v>
      </c>
    </row>
    <row r="11" spans="1:9" ht="15.75" x14ac:dyDescent="0.25">
      <c r="A11" s="17" t="s">
        <v>33</v>
      </c>
      <c r="B11" s="13" t="s">
        <v>34</v>
      </c>
      <c r="C11" s="8">
        <f t="shared" si="2"/>
        <v>1872.9</v>
      </c>
      <c r="D11" s="8">
        <f t="shared" si="2"/>
        <v>1872.9</v>
      </c>
      <c r="E11" s="8">
        <f t="shared" si="2"/>
        <v>0</v>
      </c>
      <c r="F11" s="8">
        <f t="shared" si="2"/>
        <v>0</v>
      </c>
      <c r="G11" s="8">
        <f t="shared" si="2"/>
        <v>0</v>
      </c>
      <c r="H11" s="8">
        <f t="shared" si="2"/>
        <v>0</v>
      </c>
      <c r="I11" s="8">
        <f t="shared" si="3"/>
        <v>3745.8</v>
      </c>
    </row>
    <row r="12" spans="1:9" ht="15.75" x14ac:dyDescent="0.25">
      <c r="A12" s="17" t="s">
        <v>35</v>
      </c>
      <c r="B12" s="13" t="s">
        <v>36</v>
      </c>
      <c r="C12" s="8">
        <f t="shared" si="2"/>
        <v>0</v>
      </c>
      <c r="D12" s="8">
        <f>D18+D24</f>
        <v>0</v>
      </c>
      <c r="E12" s="8">
        <f t="shared" si="2"/>
        <v>0</v>
      </c>
      <c r="F12" s="8">
        <f t="shared" si="2"/>
        <v>0</v>
      </c>
      <c r="G12" s="8">
        <f t="shared" si="2"/>
        <v>0</v>
      </c>
      <c r="H12" s="8">
        <f t="shared" si="2"/>
        <v>0</v>
      </c>
      <c r="I12" s="8">
        <f>SUM(C12:H12)</f>
        <v>0</v>
      </c>
    </row>
    <row r="13" spans="1:9" ht="33.6" customHeight="1" x14ac:dyDescent="0.25">
      <c r="A13" s="32" t="s">
        <v>42</v>
      </c>
      <c r="B13" s="32"/>
      <c r="C13" s="32"/>
      <c r="D13" s="32"/>
      <c r="E13" s="32"/>
      <c r="F13" s="32"/>
      <c r="G13" s="32"/>
      <c r="H13" s="32"/>
      <c r="I13" s="32"/>
    </row>
    <row r="14" spans="1:9" ht="78.75" x14ac:dyDescent="0.25">
      <c r="A14" s="17" t="s">
        <v>29</v>
      </c>
      <c r="B14" s="13" t="s">
        <v>21</v>
      </c>
      <c r="C14" s="8">
        <f>SUM(C15:C18)</f>
        <v>947.4</v>
      </c>
      <c r="D14" s="8">
        <f>SUM(D15:D18)</f>
        <v>947.4</v>
      </c>
      <c r="E14" s="8">
        <f t="shared" ref="E14:H14" si="4">SUM(E15:E18)</f>
        <v>0</v>
      </c>
      <c r="F14" s="8">
        <f>SUM(F15:F18)</f>
        <v>0</v>
      </c>
      <c r="G14" s="8">
        <f t="shared" si="4"/>
        <v>0</v>
      </c>
      <c r="H14" s="8">
        <f t="shared" si="4"/>
        <v>0</v>
      </c>
      <c r="I14" s="8">
        <f>SUM(C14:H14)</f>
        <v>1894.8</v>
      </c>
    </row>
    <row r="15" spans="1:9" ht="15.75" x14ac:dyDescent="0.25">
      <c r="A15" s="17" t="s">
        <v>37</v>
      </c>
      <c r="B15" s="13" t="s">
        <v>30</v>
      </c>
      <c r="C15" s="8">
        <v>47.4</v>
      </c>
      <c r="D15" s="8">
        <v>47.4</v>
      </c>
      <c r="E15" s="8">
        <v>0</v>
      </c>
      <c r="F15" s="8">
        <v>0</v>
      </c>
      <c r="G15" s="8">
        <v>0</v>
      </c>
      <c r="H15" s="8">
        <v>0</v>
      </c>
      <c r="I15" s="8">
        <f>SUM(C15:H15)</f>
        <v>94.8</v>
      </c>
    </row>
    <row r="16" spans="1:9" ht="15.75" x14ac:dyDescent="0.25">
      <c r="A16" s="17" t="s">
        <v>38</v>
      </c>
      <c r="B16" s="13" t="s">
        <v>32</v>
      </c>
      <c r="C16" s="8">
        <v>0</v>
      </c>
      <c r="D16" s="8">
        <v>0</v>
      </c>
      <c r="E16" s="8">
        <v>0</v>
      </c>
      <c r="F16" s="8">
        <v>0</v>
      </c>
      <c r="G16" s="8">
        <v>0</v>
      </c>
      <c r="H16" s="8">
        <v>0</v>
      </c>
      <c r="I16" s="8">
        <f t="shared" si="3"/>
        <v>0</v>
      </c>
    </row>
    <row r="17" spans="1:9" ht="15.75" x14ac:dyDescent="0.25">
      <c r="A17" s="17" t="s">
        <v>39</v>
      </c>
      <c r="B17" s="13" t="s">
        <v>34</v>
      </c>
      <c r="C17" s="8">
        <v>900</v>
      </c>
      <c r="D17" s="8">
        <v>900</v>
      </c>
      <c r="E17" s="8">
        <v>0</v>
      </c>
      <c r="F17" s="8">
        <v>0</v>
      </c>
      <c r="G17" s="8">
        <v>0</v>
      </c>
      <c r="H17" s="8">
        <v>0</v>
      </c>
      <c r="I17" s="8">
        <f t="shared" si="3"/>
        <v>1800</v>
      </c>
    </row>
    <row r="18" spans="1:9" ht="15.75" x14ac:dyDescent="0.25">
      <c r="A18" s="17" t="s">
        <v>40</v>
      </c>
      <c r="B18" s="13" t="s">
        <v>36</v>
      </c>
      <c r="C18" s="8">
        <v>0</v>
      </c>
      <c r="D18" s="8">
        <v>0</v>
      </c>
      <c r="E18" s="8">
        <v>0</v>
      </c>
      <c r="F18" s="8">
        <v>0</v>
      </c>
      <c r="G18" s="8">
        <v>0</v>
      </c>
      <c r="H18" s="8">
        <v>0</v>
      </c>
      <c r="I18" s="8">
        <f t="shared" si="3"/>
        <v>0</v>
      </c>
    </row>
    <row r="19" spans="1:9" ht="21" customHeight="1" x14ac:dyDescent="0.25">
      <c r="A19" s="32" t="s">
        <v>43</v>
      </c>
      <c r="B19" s="32"/>
      <c r="C19" s="32"/>
      <c r="D19" s="32"/>
      <c r="E19" s="32"/>
      <c r="F19" s="32"/>
      <c r="G19" s="32"/>
      <c r="H19" s="32"/>
      <c r="I19" s="32"/>
    </row>
    <row r="20" spans="1:9" ht="94.5" x14ac:dyDescent="0.25">
      <c r="A20" s="17" t="s">
        <v>29</v>
      </c>
      <c r="B20" s="13" t="s">
        <v>22</v>
      </c>
      <c r="C20" s="8">
        <f>SUM(C21:C24)</f>
        <v>1024.0999999999999</v>
      </c>
      <c r="D20" s="8">
        <f t="shared" ref="D20:H20" si="5">SUM(D21:D24)</f>
        <v>1024.0999999999999</v>
      </c>
      <c r="E20" s="8">
        <f t="shared" si="5"/>
        <v>0</v>
      </c>
      <c r="F20" s="8">
        <f t="shared" si="5"/>
        <v>0</v>
      </c>
      <c r="G20" s="8">
        <f t="shared" si="5"/>
        <v>0</v>
      </c>
      <c r="H20" s="8">
        <f t="shared" si="5"/>
        <v>0</v>
      </c>
      <c r="I20" s="8">
        <f>SUM(C20:H20)</f>
        <v>2048.1999999999998</v>
      </c>
    </row>
    <row r="21" spans="1:9" ht="15.75" x14ac:dyDescent="0.25">
      <c r="A21" s="17" t="s">
        <v>37</v>
      </c>
      <c r="B21" s="13" t="s">
        <v>30</v>
      </c>
      <c r="C21" s="8">
        <v>51.2</v>
      </c>
      <c r="D21" s="8">
        <v>51.2</v>
      </c>
      <c r="E21" s="8">
        <v>0</v>
      </c>
      <c r="F21" s="8">
        <v>0</v>
      </c>
      <c r="G21" s="8">
        <v>0</v>
      </c>
      <c r="H21" s="8">
        <v>0</v>
      </c>
      <c r="I21" s="8">
        <f t="shared" ref="I21:I24" si="6">SUM(C21:H21)</f>
        <v>102.4</v>
      </c>
    </row>
    <row r="22" spans="1:9" ht="15.75" x14ac:dyDescent="0.25">
      <c r="A22" s="17" t="s">
        <v>38</v>
      </c>
      <c r="B22" s="13" t="s">
        <v>32</v>
      </c>
      <c r="C22" s="8">
        <v>0</v>
      </c>
      <c r="D22" s="8">
        <v>0</v>
      </c>
      <c r="E22" s="8">
        <v>0</v>
      </c>
      <c r="F22" s="8">
        <v>0</v>
      </c>
      <c r="G22" s="8">
        <v>0</v>
      </c>
      <c r="H22" s="8">
        <v>0</v>
      </c>
      <c r="I22" s="8">
        <f t="shared" si="6"/>
        <v>0</v>
      </c>
    </row>
    <row r="23" spans="1:9" ht="15.75" x14ac:dyDescent="0.25">
      <c r="A23" s="17" t="s">
        <v>39</v>
      </c>
      <c r="B23" s="13" t="s">
        <v>34</v>
      </c>
      <c r="C23" s="8">
        <v>972.9</v>
      </c>
      <c r="D23" s="8">
        <v>972.9</v>
      </c>
      <c r="E23" s="8">
        <v>0</v>
      </c>
      <c r="F23" s="8">
        <v>0</v>
      </c>
      <c r="G23" s="8">
        <v>0</v>
      </c>
      <c r="H23" s="8">
        <v>0</v>
      </c>
      <c r="I23" s="8">
        <f t="shared" si="6"/>
        <v>1945.8</v>
      </c>
    </row>
    <row r="24" spans="1:9" ht="15.75" x14ac:dyDescent="0.25">
      <c r="A24" s="17" t="s">
        <v>40</v>
      </c>
      <c r="B24" s="13" t="s">
        <v>36</v>
      </c>
      <c r="C24" s="8">
        <v>0</v>
      </c>
      <c r="D24" s="8">
        <v>0</v>
      </c>
      <c r="E24" s="8">
        <v>0</v>
      </c>
      <c r="F24" s="8">
        <v>0</v>
      </c>
      <c r="G24" s="8">
        <v>0</v>
      </c>
      <c r="H24" s="8">
        <v>0</v>
      </c>
      <c r="I24" s="8">
        <f t="shared" si="6"/>
        <v>0</v>
      </c>
    </row>
  </sheetData>
  <mergeCells count="7">
    <mergeCell ref="A19:I19"/>
    <mergeCell ref="E1:I1"/>
    <mergeCell ref="A3:I3"/>
    <mergeCell ref="A5:A6"/>
    <mergeCell ref="B5:B6"/>
    <mergeCell ref="C5:I5"/>
    <mergeCell ref="A13:I13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tabSelected="1" view="pageBreakPreview" zoomScale="60" zoomScaleNormal="100" workbookViewId="0">
      <selection activeCell="E1" sqref="E1:I1"/>
    </sheetView>
  </sheetViews>
  <sheetFormatPr defaultRowHeight="15" x14ac:dyDescent="0.25"/>
  <cols>
    <col min="1" max="1" width="5.42578125" style="21" customWidth="1"/>
    <col min="2" max="2" width="44" style="21" customWidth="1"/>
    <col min="3" max="7" width="12.5703125" style="21" customWidth="1"/>
    <col min="8" max="8" width="12.85546875" style="21" customWidth="1"/>
    <col min="9" max="9" width="12.140625" style="21" customWidth="1"/>
  </cols>
  <sheetData>
    <row r="1" spans="1:9" ht="18.75" x14ac:dyDescent="0.3">
      <c r="E1" s="33" t="s">
        <v>46</v>
      </c>
      <c r="F1" s="33"/>
      <c r="G1" s="33"/>
      <c r="H1" s="33"/>
      <c r="I1" s="33"/>
    </row>
    <row r="2" spans="1:9" ht="14.45" customHeight="1" x14ac:dyDescent="0.25">
      <c r="A2" s="14"/>
      <c r="B2" s="14"/>
      <c r="C2" s="14"/>
      <c r="D2" s="14"/>
    </row>
    <row r="3" spans="1:9" ht="39.6" customHeight="1" x14ac:dyDescent="0.25">
      <c r="A3" s="34" t="s">
        <v>44</v>
      </c>
      <c r="B3" s="34"/>
      <c r="C3" s="34"/>
      <c r="D3" s="34"/>
      <c r="E3" s="34"/>
      <c r="F3" s="34"/>
      <c r="G3" s="34"/>
      <c r="H3" s="34"/>
      <c r="I3" s="34"/>
    </row>
    <row r="4" spans="1:9" ht="18.75" x14ac:dyDescent="0.25">
      <c r="A4" s="15"/>
      <c r="B4" s="14"/>
      <c r="C4" s="14"/>
      <c r="D4" s="14"/>
      <c r="E4" s="14"/>
      <c r="F4" s="14"/>
      <c r="G4" s="14"/>
      <c r="H4" s="14"/>
      <c r="I4" s="14"/>
    </row>
    <row r="5" spans="1:9" ht="15.75" x14ac:dyDescent="0.25">
      <c r="A5" s="35" t="s">
        <v>13</v>
      </c>
      <c r="B5" s="26" t="s">
        <v>26</v>
      </c>
      <c r="C5" s="26" t="s">
        <v>27</v>
      </c>
      <c r="D5" s="26"/>
      <c r="E5" s="26"/>
      <c r="F5" s="26"/>
      <c r="G5" s="26"/>
      <c r="H5" s="26"/>
      <c r="I5" s="26"/>
    </row>
    <row r="6" spans="1:9" ht="15.75" x14ac:dyDescent="0.25">
      <c r="A6" s="36"/>
      <c r="B6" s="26"/>
      <c r="C6" s="12">
        <v>2025</v>
      </c>
      <c r="D6" s="12">
        <v>2026</v>
      </c>
      <c r="E6" s="12">
        <v>2027</v>
      </c>
      <c r="F6" s="12">
        <v>2028</v>
      </c>
      <c r="G6" s="12">
        <v>2029</v>
      </c>
      <c r="H6" s="12">
        <v>2030</v>
      </c>
      <c r="I6" s="12" t="s">
        <v>0</v>
      </c>
    </row>
    <row r="7" spans="1:9" x14ac:dyDescent="0.25">
      <c r="A7" s="16">
        <v>1</v>
      </c>
      <c r="B7" s="16">
        <v>2</v>
      </c>
      <c r="C7" s="16">
        <v>3</v>
      </c>
      <c r="D7" s="16">
        <v>4</v>
      </c>
      <c r="E7" s="16">
        <v>5</v>
      </c>
      <c r="F7" s="16">
        <v>6</v>
      </c>
      <c r="G7" s="16">
        <v>7</v>
      </c>
      <c r="H7" s="16">
        <v>8</v>
      </c>
      <c r="I7" s="16">
        <v>9</v>
      </c>
    </row>
    <row r="8" spans="1:9" ht="15.75" x14ac:dyDescent="0.25">
      <c r="A8" s="17">
        <v>1</v>
      </c>
      <c r="B8" s="18" t="s">
        <v>28</v>
      </c>
      <c r="C8" s="20">
        <f>SUM(C9:C12)</f>
        <v>4516.7</v>
      </c>
      <c r="D8" s="20">
        <f t="shared" ref="D8:G8" si="0">SUM(D9:D12)</f>
        <v>4516.7</v>
      </c>
      <c r="E8" s="20">
        <f t="shared" si="0"/>
        <v>0</v>
      </c>
      <c r="F8" s="20">
        <f t="shared" si="0"/>
        <v>0</v>
      </c>
      <c r="G8" s="20">
        <f t="shared" si="0"/>
        <v>0</v>
      </c>
      <c r="H8" s="20">
        <f>SUM(H9:H12)</f>
        <v>0</v>
      </c>
      <c r="I8" s="20">
        <f>SUM(I9:I12)</f>
        <v>9033.4</v>
      </c>
    </row>
    <row r="9" spans="1:9" ht="15.75" x14ac:dyDescent="0.25">
      <c r="A9" s="17" t="s">
        <v>29</v>
      </c>
      <c r="B9" s="13" t="s">
        <v>30</v>
      </c>
      <c r="C9" s="8">
        <f>C15+C21</f>
        <v>180.7</v>
      </c>
      <c r="D9" s="8">
        <f t="shared" ref="D9:H9" si="1">D15+D21</f>
        <v>180.7</v>
      </c>
      <c r="E9" s="8">
        <f t="shared" si="1"/>
        <v>0</v>
      </c>
      <c r="F9" s="8">
        <f t="shared" si="1"/>
        <v>0</v>
      </c>
      <c r="G9" s="8">
        <f t="shared" si="1"/>
        <v>0</v>
      </c>
      <c r="H9" s="8">
        <f t="shared" si="1"/>
        <v>0</v>
      </c>
      <c r="I9" s="8">
        <f>SUM(C9:H9)</f>
        <v>361.4</v>
      </c>
    </row>
    <row r="10" spans="1:9" ht="15.75" x14ac:dyDescent="0.25">
      <c r="A10" s="17" t="s">
        <v>31</v>
      </c>
      <c r="B10" s="13" t="s">
        <v>32</v>
      </c>
      <c r="C10" s="8">
        <f t="shared" ref="C10:H12" si="2">C16+C22</f>
        <v>0</v>
      </c>
      <c r="D10" s="8">
        <f t="shared" si="2"/>
        <v>0</v>
      </c>
      <c r="E10" s="8">
        <f t="shared" si="2"/>
        <v>0</v>
      </c>
      <c r="F10" s="8">
        <f t="shared" si="2"/>
        <v>0</v>
      </c>
      <c r="G10" s="8">
        <f t="shared" si="2"/>
        <v>0</v>
      </c>
      <c r="H10" s="8">
        <f t="shared" si="2"/>
        <v>0</v>
      </c>
      <c r="I10" s="8">
        <f t="shared" ref="I10:I11" si="3">SUM(C10:H10)</f>
        <v>0</v>
      </c>
    </row>
    <row r="11" spans="1:9" ht="15.75" x14ac:dyDescent="0.25">
      <c r="A11" s="17" t="s">
        <v>33</v>
      </c>
      <c r="B11" s="13" t="s">
        <v>34</v>
      </c>
      <c r="C11" s="8">
        <f t="shared" si="2"/>
        <v>4336</v>
      </c>
      <c r="D11" s="8">
        <f t="shared" si="2"/>
        <v>4336</v>
      </c>
      <c r="E11" s="8">
        <f t="shared" si="2"/>
        <v>0</v>
      </c>
      <c r="F11" s="8">
        <f t="shared" si="2"/>
        <v>0</v>
      </c>
      <c r="G11" s="8">
        <f t="shared" si="2"/>
        <v>0</v>
      </c>
      <c r="H11" s="8">
        <f t="shared" si="2"/>
        <v>0</v>
      </c>
      <c r="I11" s="8">
        <f t="shared" si="3"/>
        <v>8672</v>
      </c>
    </row>
    <row r="12" spans="1:9" ht="15.75" x14ac:dyDescent="0.25">
      <c r="A12" s="17" t="s">
        <v>35</v>
      </c>
      <c r="B12" s="13" t="s">
        <v>36</v>
      </c>
      <c r="C12" s="8">
        <f t="shared" si="2"/>
        <v>0</v>
      </c>
      <c r="D12" s="8">
        <f>D18+D24</f>
        <v>0</v>
      </c>
      <c r="E12" s="8">
        <f t="shared" si="2"/>
        <v>0</v>
      </c>
      <c r="F12" s="8">
        <f t="shared" si="2"/>
        <v>0</v>
      </c>
      <c r="G12" s="8">
        <f t="shared" si="2"/>
        <v>0</v>
      </c>
      <c r="H12" s="8">
        <f t="shared" si="2"/>
        <v>0</v>
      </c>
      <c r="I12" s="8">
        <f>SUM(C12:H12)</f>
        <v>0</v>
      </c>
    </row>
    <row r="13" spans="1:9" ht="40.9" customHeight="1" x14ac:dyDescent="0.25">
      <c r="A13" s="32" t="s">
        <v>45</v>
      </c>
      <c r="B13" s="32"/>
      <c r="C13" s="32"/>
      <c r="D13" s="32"/>
      <c r="E13" s="32"/>
      <c r="F13" s="32"/>
      <c r="G13" s="32"/>
      <c r="H13" s="32"/>
      <c r="I13" s="32"/>
    </row>
    <row r="14" spans="1:9" ht="64.900000000000006" customHeight="1" x14ac:dyDescent="0.25">
      <c r="A14" s="17" t="s">
        <v>29</v>
      </c>
      <c r="B14" s="13" t="s">
        <v>24</v>
      </c>
      <c r="C14" s="8">
        <f t="shared" ref="C14:H14" si="4">SUM(C15:C18)</f>
        <v>4516.7</v>
      </c>
      <c r="D14" s="8">
        <f t="shared" si="4"/>
        <v>4516.7</v>
      </c>
      <c r="E14" s="8">
        <f t="shared" si="4"/>
        <v>0</v>
      </c>
      <c r="F14" s="8">
        <f t="shared" si="4"/>
        <v>0</v>
      </c>
      <c r="G14" s="8">
        <f t="shared" si="4"/>
        <v>0</v>
      </c>
      <c r="H14" s="8">
        <f t="shared" si="4"/>
        <v>0</v>
      </c>
      <c r="I14" s="8">
        <f>SUM(C14:H14)</f>
        <v>9033.4</v>
      </c>
    </row>
    <row r="15" spans="1:9" ht="31.5" x14ac:dyDescent="0.25">
      <c r="A15" s="17" t="s">
        <v>37</v>
      </c>
      <c r="B15" s="13" t="s">
        <v>30</v>
      </c>
      <c r="C15" s="8">
        <v>180.7</v>
      </c>
      <c r="D15" s="8">
        <v>180.7</v>
      </c>
      <c r="E15" s="8">
        <v>0</v>
      </c>
      <c r="F15" s="8">
        <v>0</v>
      </c>
      <c r="G15" s="8">
        <v>0</v>
      </c>
      <c r="H15" s="8">
        <v>0</v>
      </c>
      <c r="I15" s="8">
        <f>SUM(C15:H15)</f>
        <v>361.4</v>
      </c>
    </row>
    <row r="16" spans="1:9" ht="31.5" x14ac:dyDescent="0.25">
      <c r="A16" s="17" t="s">
        <v>38</v>
      </c>
      <c r="B16" s="13" t="s">
        <v>32</v>
      </c>
      <c r="C16" s="8">
        <v>0</v>
      </c>
      <c r="D16" s="8">
        <v>0</v>
      </c>
      <c r="E16" s="8">
        <v>0</v>
      </c>
      <c r="F16" s="8">
        <v>0</v>
      </c>
      <c r="G16" s="8">
        <v>0</v>
      </c>
      <c r="H16" s="8">
        <v>0</v>
      </c>
      <c r="I16" s="8">
        <f t="shared" ref="I16:I18" si="5">SUM(C16:H16)</f>
        <v>0</v>
      </c>
    </row>
    <row r="17" spans="1:9" ht="31.5" x14ac:dyDescent="0.25">
      <c r="A17" s="17" t="s">
        <v>39</v>
      </c>
      <c r="B17" s="13" t="s">
        <v>34</v>
      </c>
      <c r="C17" s="8">
        <v>4336</v>
      </c>
      <c r="D17" s="8">
        <v>4336</v>
      </c>
      <c r="E17" s="8">
        <v>0</v>
      </c>
      <c r="F17" s="8">
        <v>0</v>
      </c>
      <c r="G17" s="8">
        <v>0</v>
      </c>
      <c r="H17" s="8">
        <v>0</v>
      </c>
      <c r="I17" s="8">
        <f t="shared" si="5"/>
        <v>8672</v>
      </c>
    </row>
    <row r="18" spans="1:9" ht="31.5" x14ac:dyDescent="0.25">
      <c r="A18" s="17" t="s">
        <v>40</v>
      </c>
      <c r="B18" s="13" t="s">
        <v>36</v>
      </c>
      <c r="C18" s="8">
        <v>0</v>
      </c>
      <c r="D18" s="8">
        <v>0</v>
      </c>
      <c r="E18" s="8">
        <v>0</v>
      </c>
      <c r="F18" s="8">
        <v>0</v>
      </c>
      <c r="G18" s="8">
        <v>0</v>
      </c>
      <c r="H18" s="8">
        <v>0</v>
      </c>
      <c r="I18" s="8">
        <f t="shared" si="5"/>
        <v>0</v>
      </c>
    </row>
    <row r="19" spans="1:9" ht="18.75" x14ac:dyDescent="0.25">
      <c r="A19" s="15"/>
    </row>
    <row r="20" spans="1:9" x14ac:dyDescent="0.25">
      <c r="A20" s="37"/>
      <c r="B20" s="37"/>
      <c r="C20" s="37"/>
      <c r="D20" s="37"/>
      <c r="E20" s="37"/>
      <c r="F20" s="37"/>
      <c r="G20" s="37"/>
      <c r="H20" s="37"/>
      <c r="I20" s="37"/>
    </row>
    <row r="21" spans="1:9" x14ac:dyDescent="0.25">
      <c r="A21" s="37"/>
      <c r="B21" s="37"/>
      <c r="C21" s="37"/>
      <c r="D21" s="37"/>
      <c r="E21" s="37"/>
      <c r="F21" s="37"/>
      <c r="G21" s="37"/>
      <c r="H21" s="37"/>
      <c r="I21" s="37"/>
    </row>
  </sheetData>
  <mergeCells count="8">
    <mergeCell ref="A21:I21"/>
    <mergeCell ref="E1:I1"/>
    <mergeCell ref="A3:I3"/>
    <mergeCell ref="A5:A6"/>
    <mergeCell ref="B5:B6"/>
    <mergeCell ref="C5:I5"/>
    <mergeCell ref="A13:I13"/>
    <mergeCell ref="A20:I20"/>
  </mergeCells>
  <pageMargins left="0.7" right="0.7" top="0.75" bottom="0.75" header="0.3" footer="0.3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фин МП</vt:lpstr>
      <vt:lpstr>фин проект 1</vt:lpstr>
      <vt:lpstr>фин проект 2</vt:lpstr>
      <vt:lpstr>'фин МП'!Область_печати</vt:lpstr>
      <vt:lpstr>'фин проект 2'!Область_печати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2024-10-08T12:15:03Z</cp:lastPrinted>
  <dcterms:created xsi:type="dcterms:W3CDTF">2015-06-05T18:19:34Z</dcterms:created>
  <dcterms:modified xsi:type="dcterms:W3CDTF">2024-10-08T12:15:10Z</dcterms:modified>
</cp:coreProperties>
</file>