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690" activeTab="1"/>
  </bookViews>
  <sheets>
    <sheet name="фин МП" sheetId="1" r:id="rId1"/>
    <sheet name="фин проекта 1" sheetId="6" r:id="rId2"/>
    <sheet name="фин проекта 2" sheetId="8" r:id="rId3"/>
    <sheet name="фин проекта 3" sheetId="9" r:id="rId4"/>
    <sheet name="фин проекта 4" sheetId="7" r:id="rId5"/>
  </sheets>
  <definedNames>
    <definedName name="_xlnm.Print_Area" localSheetId="0">'фин МП'!$A$1:$J$117</definedName>
  </definedNames>
  <calcPr calcId="162913"/>
</workbook>
</file>

<file path=xl/calcChain.xml><?xml version="1.0" encoding="utf-8"?>
<calcChain xmlns="http://schemas.openxmlformats.org/spreadsheetml/2006/main">
  <c r="H8" i="9" l="1"/>
  <c r="H10" i="9"/>
  <c r="G8" i="9"/>
  <c r="G10" i="9"/>
  <c r="F8" i="9"/>
  <c r="F10" i="9"/>
  <c r="E8" i="9"/>
  <c r="E10" i="9"/>
  <c r="D10" i="9"/>
  <c r="D8" i="9"/>
  <c r="C8" i="9"/>
  <c r="C10" i="9"/>
  <c r="I9" i="9"/>
  <c r="I11" i="9"/>
  <c r="I15" i="9"/>
  <c r="C15" i="9"/>
  <c r="I16" i="9"/>
  <c r="I20" i="9"/>
  <c r="I21" i="9"/>
  <c r="I19" i="9"/>
  <c r="I18" i="9"/>
  <c r="I17" i="9"/>
  <c r="I23" i="9"/>
  <c r="I22" i="9"/>
  <c r="I24" i="9"/>
  <c r="D68" i="1"/>
  <c r="D67" i="1" s="1"/>
  <c r="J67" i="1" s="1"/>
  <c r="J73" i="1"/>
  <c r="J72" i="1"/>
  <c r="D72" i="1"/>
  <c r="J77" i="1"/>
  <c r="D77" i="1"/>
  <c r="J78" i="1"/>
  <c r="E85" i="1"/>
  <c r="E65" i="1" s="1"/>
  <c r="E83" i="1"/>
  <c r="E63" i="1" s="1"/>
  <c r="D83" i="1"/>
  <c r="D85" i="1"/>
  <c r="D65" i="1" s="1"/>
  <c r="D109" i="1"/>
  <c r="E109" i="1"/>
  <c r="F109" i="1"/>
  <c r="G109" i="1"/>
  <c r="H109" i="1"/>
  <c r="I109" i="1"/>
  <c r="D110" i="1"/>
  <c r="E110" i="1"/>
  <c r="F110" i="1"/>
  <c r="G110" i="1"/>
  <c r="H110" i="1"/>
  <c r="I110" i="1"/>
  <c r="D111" i="1"/>
  <c r="E111" i="1"/>
  <c r="F111" i="1"/>
  <c r="G111" i="1"/>
  <c r="H111" i="1"/>
  <c r="I111" i="1"/>
  <c r="G108" i="1"/>
  <c r="H108" i="1"/>
  <c r="I108" i="1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D8" i="7"/>
  <c r="E8" i="7"/>
  <c r="F8" i="7"/>
  <c r="G8" i="7"/>
  <c r="H8" i="7"/>
  <c r="C8" i="7"/>
  <c r="J68" i="1" l="1"/>
  <c r="D63" i="1"/>
  <c r="I45" i="9"/>
  <c r="I44" i="9"/>
  <c r="I43" i="9"/>
  <c r="I42" i="9"/>
  <c r="H41" i="9"/>
  <c r="G41" i="9"/>
  <c r="F41" i="9"/>
  <c r="E41" i="9"/>
  <c r="D41" i="9"/>
  <c r="C41" i="9"/>
  <c r="I40" i="9"/>
  <c r="I39" i="9"/>
  <c r="I38" i="9"/>
  <c r="I37" i="9"/>
  <c r="H36" i="9"/>
  <c r="G36" i="9"/>
  <c r="F36" i="9"/>
  <c r="E36" i="9"/>
  <c r="D36" i="9"/>
  <c r="C36" i="9"/>
  <c r="I35" i="9"/>
  <c r="I34" i="9"/>
  <c r="I33" i="9"/>
  <c r="I32" i="9"/>
  <c r="H31" i="9"/>
  <c r="G31" i="9"/>
  <c r="F31" i="9"/>
  <c r="E31" i="9"/>
  <c r="D31" i="9"/>
  <c r="C31" i="9"/>
  <c r="I30" i="9"/>
  <c r="I29" i="9"/>
  <c r="I28" i="9"/>
  <c r="I27" i="9"/>
  <c r="H26" i="9"/>
  <c r="G26" i="9"/>
  <c r="F26" i="9"/>
  <c r="E26" i="9"/>
  <c r="D26" i="9"/>
  <c r="C26" i="9"/>
  <c r="H7" i="9"/>
  <c r="I10" i="9"/>
  <c r="G7" i="9"/>
  <c r="E7" i="9"/>
  <c r="D7" i="9"/>
  <c r="F7" i="9"/>
  <c r="I18" i="8"/>
  <c r="I17" i="8"/>
  <c r="I16" i="8"/>
  <c r="I15" i="8"/>
  <c r="H14" i="8"/>
  <c r="G14" i="8"/>
  <c r="F14" i="8"/>
  <c r="E14" i="8"/>
  <c r="D14" i="8"/>
  <c r="C14" i="8"/>
  <c r="H11" i="8"/>
  <c r="G11" i="8"/>
  <c r="F11" i="8"/>
  <c r="E11" i="8"/>
  <c r="D11" i="8"/>
  <c r="C11" i="8"/>
  <c r="H10" i="8"/>
  <c r="G10" i="8"/>
  <c r="F10" i="8"/>
  <c r="E10" i="8"/>
  <c r="D10" i="8"/>
  <c r="C10" i="8"/>
  <c r="H9" i="8"/>
  <c r="G9" i="8"/>
  <c r="F9" i="8"/>
  <c r="E9" i="8"/>
  <c r="D9" i="8"/>
  <c r="C9" i="8"/>
  <c r="H8" i="8"/>
  <c r="G8" i="8"/>
  <c r="G7" i="8" s="1"/>
  <c r="F8" i="8"/>
  <c r="F7" i="8" s="1"/>
  <c r="E8" i="8"/>
  <c r="E7" i="8" s="1"/>
  <c r="D8" i="8"/>
  <c r="C8" i="8"/>
  <c r="H7" i="8"/>
  <c r="D7" i="8"/>
  <c r="D8" i="6"/>
  <c r="E8" i="6"/>
  <c r="F8" i="6"/>
  <c r="G8" i="6"/>
  <c r="H8" i="6"/>
  <c r="D9" i="6"/>
  <c r="E9" i="6"/>
  <c r="F9" i="6"/>
  <c r="G9" i="6"/>
  <c r="H9" i="6"/>
  <c r="D10" i="6"/>
  <c r="E10" i="6"/>
  <c r="F10" i="6"/>
  <c r="G10" i="6"/>
  <c r="H10" i="6"/>
  <c r="D11" i="6"/>
  <c r="E11" i="6"/>
  <c r="F11" i="6"/>
  <c r="G11" i="6"/>
  <c r="H11" i="6"/>
  <c r="C9" i="6"/>
  <c r="C10" i="6"/>
  <c r="C11" i="6"/>
  <c r="C8" i="6"/>
  <c r="I18" i="7"/>
  <c r="I17" i="7"/>
  <c r="I16" i="7"/>
  <c r="I15" i="7"/>
  <c r="H14" i="7"/>
  <c r="G14" i="7"/>
  <c r="F14" i="7"/>
  <c r="E14" i="7"/>
  <c r="D14" i="7"/>
  <c r="C14" i="7"/>
  <c r="I9" i="7"/>
  <c r="D7" i="7"/>
  <c r="I14" i="6"/>
  <c r="C13" i="6"/>
  <c r="I8" i="8" l="1"/>
  <c r="I14" i="8"/>
  <c r="I41" i="9"/>
  <c r="I36" i="9"/>
  <c r="I31" i="9"/>
  <c r="I26" i="9"/>
  <c r="C7" i="9"/>
  <c r="I7" i="9" s="1"/>
  <c r="F7" i="7"/>
  <c r="I8" i="9"/>
  <c r="I14" i="7"/>
  <c r="H7" i="7"/>
  <c r="I8" i="7"/>
  <c r="I10" i="7"/>
  <c r="G7" i="7"/>
  <c r="E7" i="7"/>
  <c r="I11" i="7"/>
  <c r="C7" i="7"/>
  <c r="I9" i="8"/>
  <c r="I10" i="8"/>
  <c r="I11" i="8"/>
  <c r="C7" i="8"/>
  <c r="I7" i="8" s="1"/>
  <c r="D39" i="1"/>
  <c r="E39" i="1"/>
  <c r="F39" i="1"/>
  <c r="G39" i="1"/>
  <c r="H39" i="1"/>
  <c r="I39" i="1"/>
  <c r="F40" i="1"/>
  <c r="G40" i="1"/>
  <c r="H40" i="1"/>
  <c r="I40" i="1"/>
  <c r="D41" i="1"/>
  <c r="E41" i="1"/>
  <c r="F41" i="1"/>
  <c r="G41" i="1"/>
  <c r="H41" i="1"/>
  <c r="I41" i="1"/>
  <c r="F38" i="1"/>
  <c r="G38" i="1"/>
  <c r="H38" i="1"/>
  <c r="I38" i="1"/>
  <c r="D34" i="1"/>
  <c r="E34" i="1"/>
  <c r="F34" i="1"/>
  <c r="G34" i="1"/>
  <c r="H34" i="1"/>
  <c r="I34" i="1"/>
  <c r="E35" i="1"/>
  <c r="F35" i="1"/>
  <c r="G35" i="1"/>
  <c r="H35" i="1"/>
  <c r="I35" i="1"/>
  <c r="D36" i="1"/>
  <c r="E36" i="1"/>
  <c r="F36" i="1"/>
  <c r="G36" i="1"/>
  <c r="H36" i="1"/>
  <c r="I36" i="1"/>
  <c r="E33" i="1"/>
  <c r="F33" i="1"/>
  <c r="G33" i="1"/>
  <c r="H33" i="1"/>
  <c r="I33" i="1"/>
  <c r="D29" i="1"/>
  <c r="E29" i="1"/>
  <c r="F29" i="1"/>
  <c r="G29" i="1"/>
  <c r="H29" i="1"/>
  <c r="I29" i="1"/>
  <c r="E30" i="1"/>
  <c r="F30" i="1"/>
  <c r="G30" i="1"/>
  <c r="H30" i="1"/>
  <c r="I30" i="1"/>
  <c r="D31" i="1"/>
  <c r="E31" i="1"/>
  <c r="F31" i="1"/>
  <c r="G31" i="1"/>
  <c r="H31" i="1"/>
  <c r="I31" i="1"/>
  <c r="E28" i="1"/>
  <c r="F28" i="1"/>
  <c r="G28" i="1"/>
  <c r="H28" i="1"/>
  <c r="I28" i="1"/>
  <c r="D24" i="1"/>
  <c r="E24" i="1"/>
  <c r="F24" i="1"/>
  <c r="G24" i="1"/>
  <c r="H24" i="1"/>
  <c r="I24" i="1"/>
  <c r="F25" i="1"/>
  <c r="G25" i="1"/>
  <c r="H25" i="1"/>
  <c r="I25" i="1"/>
  <c r="D26" i="1"/>
  <c r="E26" i="1"/>
  <c r="F26" i="1"/>
  <c r="G26" i="1"/>
  <c r="H26" i="1"/>
  <c r="I26" i="1"/>
  <c r="F23" i="1"/>
  <c r="G23" i="1"/>
  <c r="H23" i="1"/>
  <c r="I23" i="1"/>
  <c r="D19" i="1"/>
  <c r="E19" i="1"/>
  <c r="F19" i="1"/>
  <c r="G19" i="1"/>
  <c r="H19" i="1"/>
  <c r="I19" i="1"/>
  <c r="F20" i="1"/>
  <c r="G20" i="1"/>
  <c r="H20" i="1"/>
  <c r="I20" i="1"/>
  <c r="D21" i="1"/>
  <c r="E21" i="1"/>
  <c r="F21" i="1"/>
  <c r="G21" i="1"/>
  <c r="H21" i="1"/>
  <c r="I21" i="1"/>
  <c r="E53" i="1"/>
  <c r="D53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E43" i="1"/>
  <c r="F43" i="1"/>
  <c r="G43" i="1"/>
  <c r="H43" i="1"/>
  <c r="I43" i="1"/>
  <c r="D43" i="1"/>
  <c r="I17" i="1" l="1"/>
  <c r="G17" i="1"/>
  <c r="H17" i="1"/>
  <c r="F17" i="1"/>
  <c r="I7" i="7"/>
  <c r="F63" i="1"/>
  <c r="G63" i="1"/>
  <c r="H63" i="1"/>
  <c r="I63" i="1"/>
  <c r="E64" i="1"/>
  <c r="F64" i="1"/>
  <c r="G64" i="1"/>
  <c r="H64" i="1"/>
  <c r="I64" i="1"/>
  <c r="F65" i="1"/>
  <c r="G65" i="1"/>
  <c r="H65" i="1"/>
  <c r="I65" i="1"/>
  <c r="E66" i="1"/>
  <c r="F66" i="1"/>
  <c r="G66" i="1"/>
  <c r="H66" i="1"/>
  <c r="I66" i="1"/>
  <c r="D64" i="1"/>
  <c r="D66" i="1"/>
  <c r="J21" i="1"/>
  <c r="J20" i="1"/>
  <c r="J19" i="1"/>
  <c r="J18" i="1"/>
  <c r="J26" i="1"/>
  <c r="J25" i="1"/>
  <c r="J24" i="1"/>
  <c r="J23" i="1"/>
  <c r="J31" i="1"/>
  <c r="J30" i="1"/>
  <c r="J29" i="1"/>
  <c r="J28" i="1"/>
  <c r="J36" i="1"/>
  <c r="J35" i="1"/>
  <c r="J34" i="1"/>
  <c r="J33" i="1"/>
  <c r="J41" i="1"/>
  <c r="J40" i="1"/>
  <c r="J39" i="1"/>
  <c r="J38" i="1"/>
  <c r="J46" i="1"/>
  <c r="J45" i="1"/>
  <c r="J44" i="1"/>
  <c r="J43" i="1"/>
  <c r="J51" i="1"/>
  <c r="J50" i="1"/>
  <c r="J49" i="1"/>
  <c r="J48" i="1"/>
  <c r="J56" i="1"/>
  <c r="J55" i="1"/>
  <c r="J54" i="1"/>
  <c r="J53" i="1"/>
  <c r="J61" i="1"/>
  <c r="J60" i="1"/>
  <c r="J59" i="1"/>
  <c r="J58" i="1"/>
  <c r="J86" i="1"/>
  <c r="J85" i="1"/>
  <c r="J84" i="1"/>
  <c r="J83" i="1"/>
  <c r="J91" i="1"/>
  <c r="J90" i="1"/>
  <c r="J89" i="1"/>
  <c r="J88" i="1"/>
  <c r="J96" i="1"/>
  <c r="J95" i="1"/>
  <c r="J94" i="1"/>
  <c r="J93" i="1"/>
  <c r="J101" i="1"/>
  <c r="J100" i="1"/>
  <c r="J99" i="1"/>
  <c r="J98" i="1"/>
  <c r="J106" i="1"/>
  <c r="J105" i="1"/>
  <c r="J104" i="1"/>
  <c r="J103" i="1"/>
  <c r="D14" i="1"/>
  <c r="D9" i="1" s="1"/>
  <c r="E14" i="1"/>
  <c r="E9" i="1" s="1"/>
  <c r="F14" i="1"/>
  <c r="F9" i="1" s="1"/>
  <c r="G14" i="1"/>
  <c r="G9" i="1" s="1"/>
  <c r="H14" i="1"/>
  <c r="H9" i="1" s="1"/>
  <c r="I14" i="1"/>
  <c r="I9" i="1" s="1"/>
  <c r="D15" i="1"/>
  <c r="D10" i="1" s="1"/>
  <c r="E15" i="1"/>
  <c r="E10" i="1" s="1"/>
  <c r="F15" i="1"/>
  <c r="F10" i="1" s="1"/>
  <c r="G15" i="1"/>
  <c r="G10" i="1" s="1"/>
  <c r="H15" i="1"/>
  <c r="H10" i="1" s="1"/>
  <c r="I15" i="1"/>
  <c r="I10" i="1" s="1"/>
  <c r="D16" i="1"/>
  <c r="D11" i="1" s="1"/>
  <c r="E16" i="1"/>
  <c r="E11" i="1" s="1"/>
  <c r="F16" i="1"/>
  <c r="F11" i="1" s="1"/>
  <c r="G16" i="1"/>
  <c r="G11" i="1" s="1"/>
  <c r="H16" i="1"/>
  <c r="H11" i="1" s="1"/>
  <c r="I16" i="1"/>
  <c r="I11" i="1" s="1"/>
  <c r="D8" i="1"/>
  <c r="J110" i="1"/>
  <c r="J114" i="1"/>
  <c r="J115" i="1"/>
  <c r="J116" i="1"/>
  <c r="J113" i="1"/>
  <c r="E8" i="1"/>
  <c r="F8" i="1"/>
  <c r="G13" i="1"/>
  <c r="G8" i="1" s="1"/>
  <c r="H13" i="1"/>
  <c r="H8" i="1" s="1"/>
  <c r="I13" i="1"/>
  <c r="I8" i="1" s="1"/>
  <c r="J112" i="1" l="1"/>
  <c r="J11" i="1"/>
  <c r="J10" i="1"/>
  <c r="J9" i="1"/>
  <c r="J108" i="1"/>
  <c r="J109" i="1"/>
  <c r="J111" i="1"/>
  <c r="J13" i="1"/>
  <c r="J15" i="1"/>
  <c r="J8" i="1"/>
  <c r="D7" i="1"/>
  <c r="J14" i="1"/>
  <c r="J16" i="1"/>
  <c r="J66" i="1"/>
  <c r="J63" i="1"/>
  <c r="J64" i="1"/>
  <c r="J65" i="1"/>
  <c r="D62" i="1"/>
  <c r="J102" i="1" l="1"/>
  <c r="I102" i="1"/>
  <c r="H102" i="1"/>
  <c r="G102" i="1"/>
  <c r="F102" i="1"/>
  <c r="E102" i="1"/>
  <c r="D102" i="1"/>
  <c r="J97" i="1"/>
  <c r="I97" i="1"/>
  <c r="H97" i="1"/>
  <c r="G97" i="1"/>
  <c r="F97" i="1"/>
  <c r="E97" i="1"/>
  <c r="D97" i="1"/>
  <c r="J92" i="1"/>
  <c r="I92" i="1"/>
  <c r="H92" i="1"/>
  <c r="G92" i="1"/>
  <c r="F92" i="1"/>
  <c r="E92" i="1"/>
  <c r="D92" i="1"/>
  <c r="J87" i="1"/>
  <c r="I87" i="1"/>
  <c r="H87" i="1"/>
  <c r="G87" i="1"/>
  <c r="F87" i="1"/>
  <c r="E87" i="1"/>
  <c r="D87" i="1"/>
  <c r="I112" i="1"/>
  <c r="H112" i="1"/>
  <c r="G112" i="1"/>
  <c r="F112" i="1"/>
  <c r="E112" i="1"/>
  <c r="D112" i="1"/>
  <c r="J107" i="1"/>
  <c r="I107" i="1"/>
  <c r="H107" i="1"/>
  <c r="G107" i="1"/>
  <c r="F107" i="1"/>
  <c r="E107" i="1"/>
  <c r="D107" i="1"/>
  <c r="D42" i="1"/>
  <c r="J37" i="1"/>
  <c r="I37" i="1"/>
  <c r="H37" i="1"/>
  <c r="G37" i="1"/>
  <c r="F37" i="1"/>
  <c r="E37" i="1"/>
  <c r="D37" i="1"/>
  <c r="J32" i="1"/>
  <c r="I32" i="1"/>
  <c r="H32" i="1"/>
  <c r="G32" i="1"/>
  <c r="F32" i="1"/>
  <c r="E32" i="1"/>
  <c r="D32" i="1"/>
  <c r="J27" i="1"/>
  <c r="I27" i="1"/>
  <c r="H27" i="1"/>
  <c r="G27" i="1"/>
  <c r="F27" i="1"/>
  <c r="E27" i="1"/>
  <c r="D27" i="1"/>
  <c r="D22" i="1"/>
  <c r="D17" i="1"/>
  <c r="I7" i="1" l="1"/>
  <c r="J7" i="1"/>
  <c r="H13" i="6" l="1"/>
  <c r="G13" i="6"/>
  <c r="F13" i="6"/>
  <c r="E13" i="6"/>
  <c r="D13" i="6"/>
  <c r="D7" i="6"/>
  <c r="E7" i="6"/>
  <c r="F7" i="6"/>
  <c r="G7" i="6"/>
  <c r="H7" i="6"/>
  <c r="C7" i="6"/>
  <c r="I15" i="6"/>
  <c r="I16" i="6"/>
  <c r="I17" i="6"/>
  <c r="I8" i="6"/>
  <c r="I9" i="6"/>
  <c r="I10" i="6"/>
  <c r="I11" i="6"/>
  <c r="J42" i="1"/>
  <c r="I42" i="1"/>
  <c r="H42" i="1"/>
  <c r="G42" i="1"/>
  <c r="F42" i="1"/>
  <c r="E42" i="1"/>
  <c r="J52" i="1"/>
  <c r="I52" i="1"/>
  <c r="H52" i="1"/>
  <c r="G52" i="1"/>
  <c r="F52" i="1"/>
  <c r="E52" i="1"/>
  <c r="D52" i="1"/>
  <c r="J62" i="1"/>
  <c r="I62" i="1"/>
  <c r="H62" i="1"/>
  <c r="G62" i="1"/>
  <c r="F62" i="1"/>
  <c r="E62" i="1"/>
  <c r="J82" i="1"/>
  <c r="I82" i="1"/>
  <c r="H82" i="1"/>
  <c r="G82" i="1"/>
  <c r="F82" i="1"/>
  <c r="E82" i="1"/>
  <c r="D82" i="1"/>
  <c r="J57" i="1"/>
  <c r="I57" i="1"/>
  <c r="H57" i="1"/>
  <c r="G57" i="1"/>
  <c r="F57" i="1"/>
  <c r="E57" i="1"/>
  <c r="D57" i="1"/>
  <c r="J47" i="1"/>
  <c r="I47" i="1"/>
  <c r="H47" i="1"/>
  <c r="G47" i="1"/>
  <c r="F47" i="1"/>
  <c r="E47" i="1"/>
  <c r="D47" i="1"/>
  <c r="J22" i="1"/>
  <c r="I22" i="1"/>
  <c r="H22" i="1"/>
  <c r="G22" i="1"/>
  <c r="F22" i="1"/>
  <c r="E22" i="1"/>
  <c r="J17" i="1"/>
  <c r="E17" i="1"/>
  <c r="J12" i="1"/>
  <c r="I12" i="1"/>
  <c r="H12" i="1"/>
  <c r="G12" i="1"/>
  <c r="F12" i="1"/>
  <c r="E12" i="1"/>
  <c r="D12" i="1"/>
  <c r="E7" i="1"/>
  <c r="F7" i="1"/>
  <c r="G7" i="1"/>
  <c r="H7" i="1"/>
  <c r="I13" i="6" l="1"/>
  <c r="I7" i="6"/>
</calcChain>
</file>

<file path=xl/sharedStrings.xml><?xml version="1.0" encoding="utf-8"?>
<sst xmlns="http://schemas.openxmlformats.org/spreadsheetml/2006/main" count="304" uniqueCount="93">
  <si>
    <t>всего</t>
  </si>
  <si>
    <t>всего, в том числе:</t>
  </si>
  <si>
    <t>МБ</t>
  </si>
  <si>
    <t>ФБ</t>
  </si>
  <si>
    <t>ОБ</t>
  </si>
  <si>
    <t>ВБ</t>
  </si>
  <si>
    <t>&lt;8&gt;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</si>
  <si>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</si>
  <si>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</si>
  <si>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</si>
  <si>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</si>
  <si>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</si>
  <si>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</si>
  <si>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</si>
  <si>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</si>
  <si>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</si>
  <si>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</si>
  <si>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</si>
  <si>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</si>
  <si>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</si>
  <si>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</si>
  <si>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</si>
  <si>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</si>
  <si>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</si>
  <si>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</si>
  <si>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</si>
  <si>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</si>
  <si>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>4. Финансовое обеспечение муниципальной программы</t>
  </si>
  <si>
    <t>Приложение 1 к паспорту муниципальной программы</t>
  </si>
  <si>
    <t>Муниципальная программа "Экологическая программа по предотвращению загрязнения окружающей среды на территории Сокольского муниципального округа"</t>
  </si>
  <si>
    <t>Управление промышленности, природопользования и сельского хозяйства Сокольского муниципального округа ВО</t>
  </si>
  <si>
    <t>Территориальный орган Администрации Сокольского муниципального округа  Вологодской области – «Город Сокол»</t>
  </si>
  <si>
    <t>Территориальный орган Администрации Сокольского муниципального округа  Вологодской области – «Город Кадников»</t>
  </si>
  <si>
    <t>Территориальный орган Администрации Сокольского муниципального округа  Вологодской области – «Пригородный»</t>
  </si>
  <si>
    <t>Муниципальный проект «Озеленение территорий округа», в том числе</t>
  </si>
  <si>
    <t>Муниципальный проект «Ликвидация несанкционированных свалок», в том числе</t>
  </si>
  <si>
    <t>Муниципальный проект «Обустройство контейнерных площадок», в том числе</t>
  </si>
  <si>
    <t>Муниципальный проект «Экологическое информирование и образование населения», в том числе</t>
  </si>
  <si>
    <t>результат проекта: разработка документации на рекультивацию объектов размещения отходов (полигона твердых бытовых отходов в р-не д. Подъельное Сокольского района), подлежащих рекультивации после завершения их эксплуатации</t>
  </si>
  <si>
    <t>результат проекта: выполнены мероприятия по экологическому информированию и образованию населения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</si>
  <si>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</si>
  <si>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</t>
  </si>
  <si>
    <t>Объем финансового обеспечения по годам, тыс. руб.</t>
  </si>
  <si>
    <t>результат проекта: приобретены саженцы для проведения мероприятий по озеленению территории округа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</si>
  <si>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«Город Сокол»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</si>
  <si>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«Пригородный»</t>
  </si>
  <si>
    <t>4. Финансовое обеспечение реализации проекта "Озеленение территорий округа"</t>
  </si>
  <si>
    <t>Задача проекта: Создание условий для уменьшения загрязнения атмосферного воздуха</t>
  </si>
  <si>
    <t>Задача проекта: Создание условий для рекультивации объектов размещения отходов, подлежащих рекультивации после завершения их эксплуатации</t>
  </si>
  <si>
    <t>4. Финансовое обеспечение реализации проекта "Ликвидация несанкционированных свалок"</t>
  </si>
  <si>
    <t>4. Финансовое обеспечение реализации проекта "Обустройство контейнерных площадок"</t>
  </si>
  <si>
    <t>Задача проекта: Обустройство контейнерных площадок в соответствии с требования санитарно-эпидемиологического законодательства</t>
  </si>
  <si>
    <t>4. Финансовое обеспечение реализации проекта "Экологическое информирование и образование населения"</t>
  </si>
  <si>
    <t>Задача проекта: Формирование основ экологической культуры населения округа</t>
  </si>
  <si>
    <t>Приложение к паспорту муниципального проекта № 1</t>
  </si>
  <si>
    <t>Приложение к паспорту муниципального проекта № 2</t>
  </si>
  <si>
    <t>Приложение к паспорту муниципального проекта № 3</t>
  </si>
  <si>
    <t>1.</t>
  </si>
  <si>
    <t>результат проекта: разработана документация на рекультивацию объектов размещения отходов (полигона твердых бытовых отходов в р-не д. Подъельное Сокольского района), подлежащих рекультивации после завершения их эксплуатации</t>
  </si>
  <si>
    <t>Разработка проектной документации на рекультивацию объектов размещения отходов, подлежащих рекультивации после их рекультивации</t>
  </si>
  <si>
    <t>Обустройство контейнерных площадок</t>
  </si>
  <si>
    <t>Приложение к паспорту муниципального проекта № 4</t>
  </si>
  <si>
    <t>Совершенствование форм и навыков эффективной работы экологического воспитания и просвещения</t>
  </si>
  <si>
    <t>Территориальный орган Администрации Сокольского муниципального округа  Вологодской области – «Архангельский»</t>
  </si>
  <si>
    <t>Территориальный орган Администрации Сокольского муниципального округа  Вологодской области – «Двиницкий»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</si>
  <si>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«Двиницкий»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</si>
  <si>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«Архангельский»</t>
  </si>
  <si>
    <t xml:space="preserve"> обустройство контейнерных площадок</t>
  </si>
  <si>
    <t>Утилизация и переработка отходов</t>
  </si>
  <si>
    <t>результат проекта: мониторинг состояния и загрязнени окружающей среды на территории полигона "Подъельное" подведомственной Территориальному органу Администрации Сокольского муниципального округа  Вологодской области – «Город Кадников»</t>
  </si>
  <si>
    <t>Обустройство контейнерных площадок, в том числе</t>
  </si>
  <si>
    <t>2.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</si>
  <si>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</si>
  <si>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</si>
  <si>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</si>
  <si>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</si>
  <si>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</si>
  <si>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</si>
  <si>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</si>
  <si>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</si>
  <si>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</si>
  <si>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</si>
  <si>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</si>
  <si>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</si>
  <si>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</si>
  <si>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</si>
  <si>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</si>
  <si>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</si>
  <si>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</si>
  <si>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</si>
  <si>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</si>
  <si>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</si>
  <si>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результат проекта: выполнение работ по обустройству контейнерных площадок для накопления ТКО на территории териториальных органов «Воробьевский» «Двиницкий», «Пельшемский» Сокольского м униципльного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</si>
</sst>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view="pageBreakPreview" topLeftCell="A13" zoomScaleNormal="100" zoomScaleSheetLayoutView="100" workbookViewId="0">
      <selection activeCell="B77" sqref="B77:B81"/>
    </sheetView>
  </sheetViews>
  <sheetFormatPr defaultRowHeight="15" x14ac:dyDescent="0.25"/>
  <cols>
    <col min="1" max="1" width="5.5703125" style="6" customWidth="1"/>
    <col min="2" max="2" width="51.7109375" style="5" customWidth="1"/>
    <col min="3" max="3" width="13.28515625" style="6" customWidth="1"/>
    <col min="4" max="10" width="12.7109375" style="5" customWidth="1"/>
    <col min="11" max="11" width="9.140625" style="5"/>
  </cols>
  <sheetData>
    <row r="1" spans="1:11" ht="18.75" x14ac:dyDescent="0.3">
      <c r="E1" s="39" t="s">
        <v>28</v>
      </c>
      <c r="F1" s="39"/>
      <c r="G1" s="39"/>
      <c r="H1" s="39"/>
      <c r="I1" s="39"/>
      <c r="J1" s="39"/>
    </row>
    <row r="2" spans="1:11" ht="18.75" x14ac:dyDescent="0.25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2" customHeight="1" x14ac:dyDescent="0.25">
      <c r="A3" s="1"/>
    </row>
    <row r="4" spans="1:11" ht="33.6" customHeight="1" x14ac:dyDescent="0.25">
      <c r="A4" s="23" t="s">
        <v>7</v>
      </c>
      <c r="B4" s="23" t="s">
        <v>40</v>
      </c>
      <c r="C4" s="25" t="s">
        <v>41</v>
      </c>
      <c r="D4" s="26" t="s">
        <v>42</v>
      </c>
      <c r="E4" s="27"/>
      <c r="F4" s="27"/>
      <c r="G4" s="27"/>
      <c r="H4" s="27"/>
      <c r="I4" s="27"/>
      <c r="J4" s="28"/>
    </row>
    <row r="5" spans="1:11" ht="18" customHeight="1" x14ac:dyDescent="0.25">
      <c r="A5" s="24"/>
      <c r="B5" s="24"/>
      <c r="C5" s="25"/>
      <c r="D5" s="2">
        <v>2025</v>
      </c>
      <c r="E5" s="2">
        <v>2026</v>
      </c>
      <c r="F5" s="2">
        <v>2027</v>
      </c>
      <c r="G5" s="2">
        <v>2028</v>
      </c>
      <c r="H5" s="2">
        <v>2029</v>
      </c>
      <c r="I5" s="2">
        <v>2030</v>
      </c>
      <c r="J5" s="2" t="s">
        <v>0</v>
      </c>
    </row>
    <row r="6" spans="1:11" ht="15.75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 spans="1:11" s="15" customFormat="1" ht="31.5" x14ac:dyDescent="0.25">
      <c r="A7" s="12">
        <v>1</v>
      </c>
      <c r="B7" s="32" t="s">
        <v>29</v>
      </c>
      <c r="C7" s="12" t="s">
        <v>1</v>
      </c>
      <c r="D7" s="16">
        <f>SUM(D8:D11)</f>
        <v>11906.6</v>
      </c>
      <c r="E7" s="16">
        <f t="shared" ref="E7:H7" si="0">SUM(E8:E11)</f>
        <v>2201.8000000000002</v>
      </c>
      <c r="F7" s="16">
        <f t="shared" si="0"/>
        <v>140</v>
      </c>
      <c r="G7" s="16">
        <f t="shared" si="0"/>
        <v>300</v>
      </c>
      <c r="H7" s="16">
        <f t="shared" si="0"/>
        <v>300</v>
      </c>
      <c r="I7" s="16">
        <f>SUM(I8:I11)</f>
        <v>300</v>
      </c>
      <c r="J7" s="16">
        <f>SUM(J8:J11)</f>
        <v>15148.4</v>
      </c>
      <c r="K7" s="14"/>
    </row>
    <row r="8" spans="1:11" s="15" customFormat="1" ht="15.75" x14ac:dyDescent="0.25">
      <c r="A8" s="12">
        <v>2</v>
      </c>
      <c r="B8" s="33"/>
      <c r="C8" s="12" t="s">
        <v>2</v>
      </c>
      <c r="D8" s="16">
        <f>D13+D18+D23+D28+D33+D38</f>
        <v>1506.6</v>
      </c>
      <c r="E8" s="16">
        <f t="shared" ref="E8:I8" si="1">E13+E18+E23+E28+E33+E38</f>
        <v>201.8</v>
      </c>
      <c r="F8" s="16">
        <f t="shared" si="1"/>
        <v>140</v>
      </c>
      <c r="G8" s="16">
        <f t="shared" si="1"/>
        <v>300</v>
      </c>
      <c r="H8" s="16">
        <f t="shared" si="1"/>
        <v>300</v>
      </c>
      <c r="I8" s="16">
        <f t="shared" si="1"/>
        <v>300</v>
      </c>
      <c r="J8" s="16">
        <f>SUM(D8:I8)</f>
        <v>2748.3999999999996</v>
      </c>
      <c r="K8" s="14"/>
    </row>
    <row r="9" spans="1:11" s="15" customFormat="1" ht="15.75" x14ac:dyDescent="0.25">
      <c r="A9" s="12">
        <v>3</v>
      </c>
      <c r="B9" s="33"/>
      <c r="C9" s="12" t="s">
        <v>3</v>
      </c>
      <c r="D9" s="16">
        <f t="shared" ref="D9:I9" si="2">D14+D19+D24+D29+D34+D39</f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0</v>
      </c>
      <c r="I9" s="16">
        <f t="shared" si="2"/>
        <v>0</v>
      </c>
      <c r="J9" s="16">
        <f t="shared" ref="J9:J11" si="3">SUM(D9:I9)</f>
        <v>0</v>
      </c>
      <c r="K9" s="14"/>
    </row>
    <row r="10" spans="1:11" s="15" customFormat="1" ht="15.75" x14ac:dyDescent="0.25">
      <c r="A10" s="12">
        <v>4</v>
      </c>
      <c r="B10" s="33"/>
      <c r="C10" s="12" t="s">
        <v>4</v>
      </c>
      <c r="D10" s="16">
        <f t="shared" ref="D10:I10" si="4">D15+D20+D25+D30+D35+D40</f>
        <v>10400</v>
      </c>
      <c r="E10" s="16">
        <f t="shared" si="4"/>
        <v>2000</v>
      </c>
      <c r="F10" s="16">
        <f t="shared" si="4"/>
        <v>0</v>
      </c>
      <c r="G10" s="16">
        <f t="shared" si="4"/>
        <v>0</v>
      </c>
      <c r="H10" s="16">
        <f t="shared" si="4"/>
        <v>0</v>
      </c>
      <c r="I10" s="16">
        <f t="shared" si="4"/>
        <v>0</v>
      </c>
      <c r="J10" s="16">
        <f t="shared" si="3"/>
        <v>12400</v>
      </c>
      <c r="K10" s="14"/>
    </row>
    <row r="11" spans="1:11" s="15" customFormat="1" ht="15.75" x14ac:dyDescent="0.25">
      <c r="A11" s="12">
        <v>5</v>
      </c>
      <c r="B11" s="34"/>
      <c r="C11" s="12" t="s">
        <v>5</v>
      </c>
      <c r="D11" s="16">
        <f t="shared" ref="D11:I11" si="5">D16+D21+D26+D31+D36+D41</f>
        <v>0</v>
      </c>
      <c r="E11" s="16">
        <f t="shared" si="5"/>
        <v>0</v>
      </c>
      <c r="F11" s="16">
        <f t="shared" si="5"/>
        <v>0</v>
      </c>
      <c r="G11" s="16">
        <f t="shared" si="5"/>
        <v>0</v>
      </c>
      <c r="H11" s="16">
        <f t="shared" si="5"/>
        <v>0</v>
      </c>
      <c r="I11" s="16">
        <f t="shared" si="5"/>
        <v>0</v>
      </c>
      <c r="J11" s="16">
        <f t="shared" si="3"/>
        <v>0</v>
      </c>
      <c r="K11" s="14"/>
    </row>
    <row r="12" spans="1:11" ht="31.15" customHeight="1" x14ac:dyDescent="0.25">
      <c r="A12" s="2">
        <v>1</v>
      </c>
      <c r="B12" s="29" t="s">
        <v>30</v>
      </c>
      <c r="C12" s="2" t="s">
        <v>1</v>
      </c>
      <c r="D12" s="7">
        <f>SUM(D13:D16)</f>
        <v>1105</v>
      </c>
      <c r="E12" s="7">
        <f t="shared" ref="E12" si="6">SUM(E13:E16)</f>
        <v>140</v>
      </c>
      <c r="F12" s="7">
        <f t="shared" ref="F12" si="7">SUM(F13:F16)</f>
        <v>140</v>
      </c>
      <c r="G12" s="7">
        <f t="shared" ref="G12" si="8">SUM(G13:G16)</f>
        <v>300</v>
      </c>
      <c r="H12" s="7">
        <f t="shared" ref="H12" si="9">SUM(H13:H16)</f>
        <v>300</v>
      </c>
      <c r="I12" s="7">
        <f t="shared" ref="I12" si="10">SUM(I13:I16)</f>
        <v>300</v>
      </c>
      <c r="J12" s="7">
        <f t="shared" ref="J12" si="11">SUM(J13:J16)</f>
        <v>2285</v>
      </c>
    </row>
    <row r="13" spans="1:11" ht="15.75" x14ac:dyDescent="0.25">
      <c r="A13" s="2">
        <v>2</v>
      </c>
      <c r="B13" s="30"/>
      <c r="C13" s="2" t="s">
        <v>2</v>
      </c>
      <c r="D13" s="7">
        <v>1105</v>
      </c>
      <c r="E13" s="7">
        <v>140</v>
      </c>
      <c r="F13" s="7">
        <v>140</v>
      </c>
      <c r="G13" s="7">
        <f>G43+G108</f>
        <v>300</v>
      </c>
      <c r="H13" s="7">
        <f>H43+H108</f>
        <v>300</v>
      </c>
      <c r="I13" s="7">
        <f>I43+I108</f>
        <v>300</v>
      </c>
      <c r="J13" s="7">
        <f>SUM(D13:I13)</f>
        <v>2285</v>
      </c>
    </row>
    <row r="14" spans="1:11" ht="15.75" x14ac:dyDescent="0.25">
      <c r="A14" s="2">
        <v>3</v>
      </c>
      <c r="B14" s="30"/>
      <c r="C14" s="2" t="s">
        <v>3</v>
      </c>
      <c r="D14" s="7">
        <f t="shared" ref="D14:I14" si="12">D44+D109</f>
        <v>0</v>
      </c>
      <c r="E14" s="7">
        <f t="shared" si="12"/>
        <v>0</v>
      </c>
      <c r="F14" s="7">
        <f t="shared" si="12"/>
        <v>0</v>
      </c>
      <c r="G14" s="7">
        <f t="shared" si="12"/>
        <v>0</v>
      </c>
      <c r="H14" s="7">
        <f t="shared" si="12"/>
        <v>0</v>
      </c>
      <c r="I14" s="7">
        <f t="shared" si="12"/>
        <v>0</v>
      </c>
      <c r="J14" s="7">
        <f t="shared" ref="J14:J16" si="13">SUM(D14:I14)</f>
        <v>0</v>
      </c>
    </row>
    <row r="15" spans="1:11" ht="15.75" x14ac:dyDescent="0.25">
      <c r="A15" s="2">
        <v>4</v>
      </c>
      <c r="B15" s="30"/>
      <c r="C15" s="2" t="s">
        <v>4</v>
      </c>
      <c r="D15" s="7">
        <f t="shared" ref="D15:I15" si="14">D45+D110</f>
        <v>0</v>
      </c>
      <c r="E15" s="7">
        <f t="shared" si="14"/>
        <v>0</v>
      </c>
      <c r="F15" s="7">
        <f t="shared" si="14"/>
        <v>0</v>
      </c>
      <c r="G15" s="7">
        <f t="shared" si="14"/>
        <v>0</v>
      </c>
      <c r="H15" s="7">
        <f t="shared" si="14"/>
        <v>0</v>
      </c>
      <c r="I15" s="7">
        <f t="shared" si="14"/>
        <v>0</v>
      </c>
      <c r="J15" s="7">
        <f t="shared" si="13"/>
        <v>0</v>
      </c>
    </row>
    <row r="16" spans="1:11" ht="15.75" x14ac:dyDescent="0.25">
      <c r="A16" s="2">
        <v>5</v>
      </c>
      <c r="B16" s="31"/>
      <c r="C16" s="2" t="s">
        <v>5</v>
      </c>
      <c r="D16" s="7">
        <f t="shared" ref="D16:I16" si="15">D46+D111</f>
        <v>0</v>
      </c>
      <c r="E16" s="7">
        <f t="shared" si="15"/>
        <v>0</v>
      </c>
      <c r="F16" s="7">
        <f t="shared" si="15"/>
        <v>0</v>
      </c>
      <c r="G16" s="7">
        <f t="shared" si="15"/>
        <v>0</v>
      </c>
      <c r="H16" s="7">
        <f t="shared" si="15"/>
        <v>0</v>
      </c>
      <c r="I16" s="7">
        <f t="shared" si="15"/>
        <v>0</v>
      </c>
      <c r="J16" s="7">
        <f t="shared" si="13"/>
        <v>0</v>
      </c>
    </row>
    <row r="17" spans="1:10" ht="31.5" x14ac:dyDescent="0.25">
      <c r="A17" s="2">
        <v>1</v>
      </c>
      <c r="B17" s="29" t="s">
        <v>31</v>
      </c>
      <c r="C17" s="2" t="s">
        <v>1</v>
      </c>
      <c r="D17" s="7">
        <f>SUM(D18:D21)</f>
        <v>1884.5</v>
      </c>
      <c r="E17" s="7">
        <f t="shared" ref="E17" si="16">SUM(E18:E21)</f>
        <v>2061.8000000000002</v>
      </c>
      <c r="F17" s="7">
        <f t="shared" ref="F17" si="17">SUM(F18:F21)</f>
        <v>0</v>
      </c>
      <c r="G17" s="7">
        <f t="shared" ref="G17" si="18">SUM(G18:G21)</f>
        <v>0</v>
      </c>
      <c r="H17" s="7">
        <f t="shared" ref="H17" si="19">SUM(H18:H21)</f>
        <v>0</v>
      </c>
      <c r="I17" s="7">
        <f t="shared" ref="I17" si="20">SUM(I18:I21)</f>
        <v>0</v>
      </c>
      <c r="J17" s="7">
        <f t="shared" ref="J17" si="21">SUM(J18:J21)</f>
        <v>3946.3</v>
      </c>
    </row>
    <row r="18" spans="1:10" ht="15.75" x14ac:dyDescent="0.25">
      <c r="A18" s="2">
        <v>2</v>
      </c>
      <c r="B18" s="30"/>
      <c r="C18" s="2" t="s">
        <v>2</v>
      </c>
      <c r="D18" s="7">
        <v>56.5</v>
      </c>
      <c r="E18" s="7">
        <v>61.8</v>
      </c>
      <c r="F18" s="7">
        <v>0</v>
      </c>
      <c r="G18" s="7">
        <v>0</v>
      </c>
      <c r="H18" s="7">
        <v>0</v>
      </c>
      <c r="I18" s="7">
        <v>0</v>
      </c>
      <c r="J18" s="7">
        <f>SUM(D18:I18)</f>
        <v>118.3</v>
      </c>
    </row>
    <row r="19" spans="1:10" ht="15.75" x14ac:dyDescent="0.25">
      <c r="A19" s="2">
        <v>3</v>
      </c>
      <c r="B19" s="30"/>
      <c r="C19" s="2" t="s">
        <v>3</v>
      </c>
      <c r="D19" s="7">
        <f t="shared" ref="D19:I19" si="22">D84</f>
        <v>0</v>
      </c>
      <c r="E19" s="7">
        <f t="shared" si="22"/>
        <v>0</v>
      </c>
      <c r="F19" s="7">
        <f t="shared" si="22"/>
        <v>0</v>
      </c>
      <c r="G19" s="7">
        <f t="shared" si="22"/>
        <v>0</v>
      </c>
      <c r="H19" s="7">
        <f t="shared" si="22"/>
        <v>0</v>
      </c>
      <c r="I19" s="7">
        <f t="shared" si="22"/>
        <v>0</v>
      </c>
      <c r="J19" s="7">
        <f t="shared" ref="J19:J21" si="23">SUM(D19:I19)</f>
        <v>0</v>
      </c>
    </row>
    <row r="20" spans="1:10" ht="15.75" x14ac:dyDescent="0.25">
      <c r="A20" s="2">
        <v>4</v>
      </c>
      <c r="B20" s="30"/>
      <c r="C20" s="2" t="s">
        <v>4</v>
      </c>
      <c r="D20" s="7">
        <v>1828</v>
      </c>
      <c r="E20" s="7">
        <v>2000</v>
      </c>
      <c r="F20" s="7">
        <f>F85</f>
        <v>0</v>
      </c>
      <c r="G20" s="7">
        <f>G85</f>
        <v>0</v>
      </c>
      <c r="H20" s="7">
        <f>H85</f>
        <v>0</v>
      </c>
      <c r="I20" s="7">
        <f>I85</f>
        <v>0</v>
      </c>
      <c r="J20" s="7">
        <f t="shared" si="23"/>
        <v>3828</v>
      </c>
    </row>
    <row r="21" spans="1:10" ht="15.75" x14ac:dyDescent="0.25">
      <c r="A21" s="2">
        <v>5</v>
      </c>
      <c r="B21" s="31"/>
      <c r="C21" s="2" t="s">
        <v>5</v>
      </c>
      <c r="D21" s="7">
        <f t="shared" ref="D21:I21" si="24">D86</f>
        <v>0</v>
      </c>
      <c r="E21" s="7">
        <f t="shared" si="24"/>
        <v>0</v>
      </c>
      <c r="F21" s="7">
        <f t="shared" si="24"/>
        <v>0</v>
      </c>
      <c r="G21" s="7">
        <f t="shared" si="24"/>
        <v>0</v>
      </c>
      <c r="H21" s="7">
        <f t="shared" si="24"/>
        <v>0</v>
      </c>
      <c r="I21" s="7">
        <f t="shared" si="24"/>
        <v>0</v>
      </c>
      <c r="J21" s="7">
        <f t="shared" si="23"/>
        <v>0</v>
      </c>
    </row>
    <row r="22" spans="1:10" ht="31.5" x14ac:dyDescent="0.25">
      <c r="A22" s="2">
        <v>1</v>
      </c>
      <c r="B22" s="29" t="s">
        <v>32</v>
      </c>
      <c r="C22" s="2" t="s">
        <v>1</v>
      </c>
      <c r="D22" s="7">
        <f>SUM(D23:D26)</f>
        <v>8224.2999999999993</v>
      </c>
      <c r="E22" s="7">
        <f t="shared" ref="E22" si="25">SUM(E23:E26)</f>
        <v>0</v>
      </c>
      <c r="F22" s="7">
        <f t="shared" ref="F22" si="26">SUM(F23:F26)</f>
        <v>0</v>
      </c>
      <c r="G22" s="7">
        <f t="shared" ref="G22" si="27">SUM(G23:G26)</f>
        <v>0</v>
      </c>
      <c r="H22" s="7">
        <f t="shared" ref="H22" si="28">SUM(H23:H26)</f>
        <v>0</v>
      </c>
      <c r="I22" s="7">
        <f t="shared" ref="I22" si="29">SUM(I23:I26)</f>
        <v>0</v>
      </c>
      <c r="J22" s="7">
        <f t="shared" ref="J22" si="30">SUM(J23:J26)</f>
        <v>8224.2999999999993</v>
      </c>
    </row>
    <row r="23" spans="1:10" ht="15.75" x14ac:dyDescent="0.25">
      <c r="A23" s="2">
        <v>2</v>
      </c>
      <c r="B23" s="30"/>
      <c r="C23" s="2" t="s">
        <v>2</v>
      </c>
      <c r="D23" s="7">
        <v>324.3</v>
      </c>
      <c r="E23" s="7">
        <v>0</v>
      </c>
      <c r="F23" s="7">
        <f>F58+F88</f>
        <v>0</v>
      </c>
      <c r="G23" s="7">
        <f>G58+G88</f>
        <v>0</v>
      </c>
      <c r="H23" s="7">
        <f>H58+H88</f>
        <v>0</v>
      </c>
      <c r="I23" s="7">
        <f>I58+I88</f>
        <v>0</v>
      </c>
      <c r="J23" s="7">
        <f>SUM(D23:I23)</f>
        <v>324.3</v>
      </c>
    </row>
    <row r="24" spans="1:10" ht="15.75" x14ac:dyDescent="0.25">
      <c r="A24" s="2">
        <v>3</v>
      </c>
      <c r="B24" s="30"/>
      <c r="C24" s="2" t="s">
        <v>3</v>
      </c>
      <c r="D24" s="7">
        <f t="shared" ref="D24:I24" si="31">D59+D89</f>
        <v>0</v>
      </c>
      <c r="E24" s="7">
        <f t="shared" si="31"/>
        <v>0</v>
      </c>
      <c r="F24" s="7">
        <f t="shared" si="31"/>
        <v>0</v>
      </c>
      <c r="G24" s="7">
        <f t="shared" si="31"/>
        <v>0</v>
      </c>
      <c r="H24" s="7">
        <f t="shared" si="31"/>
        <v>0</v>
      </c>
      <c r="I24" s="7">
        <f t="shared" si="31"/>
        <v>0</v>
      </c>
      <c r="J24" s="7">
        <f t="shared" ref="J24:J26" si="32">SUM(D24:I24)</f>
        <v>0</v>
      </c>
    </row>
    <row r="25" spans="1:10" ht="15.75" x14ac:dyDescent="0.25">
      <c r="A25" s="2">
        <v>4</v>
      </c>
      <c r="B25" s="30"/>
      <c r="C25" s="2" t="s">
        <v>4</v>
      </c>
      <c r="D25" s="7">
        <v>7900</v>
      </c>
      <c r="E25" s="7">
        <v>0</v>
      </c>
      <c r="F25" s="7">
        <f>F60+F90</f>
        <v>0</v>
      </c>
      <c r="G25" s="7">
        <f>G60+G90</f>
        <v>0</v>
      </c>
      <c r="H25" s="7">
        <f>H60+H90</f>
        <v>0</v>
      </c>
      <c r="I25" s="7">
        <f>I60+I90</f>
        <v>0</v>
      </c>
      <c r="J25" s="7">
        <f t="shared" si="32"/>
        <v>7900</v>
      </c>
    </row>
    <row r="26" spans="1:10" ht="15.75" x14ac:dyDescent="0.25">
      <c r="A26" s="2">
        <v>5</v>
      </c>
      <c r="B26" s="31"/>
      <c r="C26" s="2" t="s">
        <v>5</v>
      </c>
      <c r="D26" s="7">
        <f t="shared" ref="D26:I26" si="33">D61+D91</f>
        <v>0</v>
      </c>
      <c r="E26" s="7">
        <f t="shared" si="33"/>
        <v>0</v>
      </c>
      <c r="F26" s="7">
        <f t="shared" si="33"/>
        <v>0</v>
      </c>
      <c r="G26" s="7">
        <f t="shared" si="33"/>
        <v>0</v>
      </c>
      <c r="H26" s="7">
        <f t="shared" si="33"/>
        <v>0</v>
      </c>
      <c r="I26" s="7">
        <f t="shared" si="33"/>
        <v>0</v>
      </c>
      <c r="J26" s="7">
        <f t="shared" si="32"/>
        <v>0</v>
      </c>
    </row>
    <row r="27" spans="1:10" ht="31.5" x14ac:dyDescent="0.25">
      <c r="A27" s="10">
        <v>1</v>
      </c>
      <c r="B27" s="29" t="s">
        <v>63</v>
      </c>
      <c r="C27" s="10" t="s">
        <v>1</v>
      </c>
      <c r="D27" s="7">
        <f>SUM(D28:D31)</f>
        <v>154.6</v>
      </c>
      <c r="E27" s="7">
        <f t="shared" ref="E27:J27" si="34">SUM(E28:E31)</f>
        <v>0</v>
      </c>
      <c r="F27" s="7">
        <f t="shared" si="34"/>
        <v>0</v>
      </c>
      <c r="G27" s="7">
        <f t="shared" si="34"/>
        <v>0</v>
      </c>
      <c r="H27" s="7">
        <f t="shared" si="34"/>
        <v>0</v>
      </c>
      <c r="I27" s="7">
        <f t="shared" si="34"/>
        <v>0</v>
      </c>
      <c r="J27" s="7">
        <f t="shared" si="34"/>
        <v>154.6</v>
      </c>
    </row>
    <row r="28" spans="1:10" ht="15.75" x14ac:dyDescent="0.25">
      <c r="A28" s="10">
        <v>2</v>
      </c>
      <c r="B28" s="30"/>
      <c r="C28" s="10" t="s">
        <v>2</v>
      </c>
      <c r="D28" s="7">
        <v>4.5999999999999996</v>
      </c>
      <c r="E28" s="7">
        <f t="shared" ref="E28:I28" si="35">E93</f>
        <v>0</v>
      </c>
      <c r="F28" s="7">
        <f t="shared" si="35"/>
        <v>0</v>
      </c>
      <c r="G28" s="7">
        <f t="shared" si="35"/>
        <v>0</v>
      </c>
      <c r="H28" s="7">
        <f t="shared" si="35"/>
        <v>0</v>
      </c>
      <c r="I28" s="7">
        <f t="shared" si="35"/>
        <v>0</v>
      </c>
      <c r="J28" s="7">
        <f>SUM(D28:I28)</f>
        <v>4.5999999999999996</v>
      </c>
    </row>
    <row r="29" spans="1:10" ht="15.75" x14ac:dyDescent="0.25">
      <c r="A29" s="10">
        <v>3</v>
      </c>
      <c r="B29" s="30"/>
      <c r="C29" s="10" t="s">
        <v>3</v>
      </c>
      <c r="D29" s="7">
        <f t="shared" ref="D29:I29" si="36">D94</f>
        <v>0</v>
      </c>
      <c r="E29" s="7">
        <f t="shared" si="36"/>
        <v>0</v>
      </c>
      <c r="F29" s="7">
        <f t="shared" si="36"/>
        <v>0</v>
      </c>
      <c r="G29" s="7">
        <f t="shared" si="36"/>
        <v>0</v>
      </c>
      <c r="H29" s="7">
        <f t="shared" si="36"/>
        <v>0</v>
      </c>
      <c r="I29" s="7">
        <f t="shared" si="36"/>
        <v>0</v>
      </c>
      <c r="J29" s="7">
        <f t="shared" ref="J29:J31" si="37">SUM(D29:I29)</f>
        <v>0</v>
      </c>
    </row>
    <row r="30" spans="1:10" ht="15.75" x14ac:dyDescent="0.25">
      <c r="A30" s="10">
        <v>4</v>
      </c>
      <c r="B30" s="30"/>
      <c r="C30" s="10" t="s">
        <v>4</v>
      </c>
      <c r="D30" s="7">
        <v>150</v>
      </c>
      <c r="E30" s="7">
        <f>E95</f>
        <v>0</v>
      </c>
      <c r="F30" s="7">
        <f>F95</f>
        <v>0</v>
      </c>
      <c r="G30" s="7">
        <f>G95</f>
        <v>0</v>
      </c>
      <c r="H30" s="7">
        <f>H95</f>
        <v>0</v>
      </c>
      <c r="I30" s="7">
        <f>I95</f>
        <v>0</v>
      </c>
      <c r="J30" s="7">
        <f t="shared" si="37"/>
        <v>150</v>
      </c>
    </row>
    <row r="31" spans="1:10" ht="15.75" x14ac:dyDescent="0.25">
      <c r="A31" s="10">
        <v>5</v>
      </c>
      <c r="B31" s="31"/>
      <c r="C31" s="10" t="s">
        <v>5</v>
      </c>
      <c r="D31" s="7">
        <f t="shared" ref="D31:I31" si="38">D96</f>
        <v>0</v>
      </c>
      <c r="E31" s="7">
        <f t="shared" si="38"/>
        <v>0</v>
      </c>
      <c r="F31" s="7">
        <f t="shared" si="38"/>
        <v>0</v>
      </c>
      <c r="G31" s="7">
        <f t="shared" si="38"/>
        <v>0</v>
      </c>
      <c r="H31" s="7">
        <f t="shared" si="38"/>
        <v>0</v>
      </c>
      <c r="I31" s="7">
        <f t="shared" si="38"/>
        <v>0</v>
      </c>
      <c r="J31" s="7">
        <f t="shared" si="37"/>
        <v>0</v>
      </c>
    </row>
    <row r="32" spans="1:10" ht="31.5" x14ac:dyDescent="0.25">
      <c r="A32" s="10">
        <v>1</v>
      </c>
      <c r="B32" s="29" t="s">
        <v>64</v>
      </c>
      <c r="C32" s="10" t="s">
        <v>1</v>
      </c>
      <c r="D32" s="7">
        <f>SUM(D33:D36)</f>
        <v>59.3</v>
      </c>
      <c r="E32" s="7">
        <f t="shared" ref="E32:J32" si="39">SUM(E33:E36)</f>
        <v>0</v>
      </c>
      <c r="F32" s="7">
        <f t="shared" si="39"/>
        <v>0</v>
      </c>
      <c r="G32" s="7">
        <f t="shared" si="39"/>
        <v>0</v>
      </c>
      <c r="H32" s="7">
        <f t="shared" si="39"/>
        <v>0</v>
      </c>
      <c r="I32" s="7">
        <f t="shared" si="39"/>
        <v>0</v>
      </c>
      <c r="J32" s="7">
        <f t="shared" si="39"/>
        <v>59.3</v>
      </c>
    </row>
    <row r="33" spans="1:11" ht="15.75" x14ac:dyDescent="0.25">
      <c r="A33" s="10">
        <v>2</v>
      </c>
      <c r="B33" s="30"/>
      <c r="C33" s="10" t="s">
        <v>2</v>
      </c>
      <c r="D33" s="7">
        <v>1.8</v>
      </c>
      <c r="E33" s="7">
        <f t="shared" ref="E33:I33" si="40">E98</f>
        <v>0</v>
      </c>
      <c r="F33" s="7">
        <f t="shared" si="40"/>
        <v>0</v>
      </c>
      <c r="G33" s="7">
        <f t="shared" si="40"/>
        <v>0</v>
      </c>
      <c r="H33" s="7">
        <f t="shared" si="40"/>
        <v>0</v>
      </c>
      <c r="I33" s="7">
        <f t="shared" si="40"/>
        <v>0</v>
      </c>
      <c r="J33" s="7">
        <f>SUM(D33:I33)</f>
        <v>1.8</v>
      </c>
    </row>
    <row r="34" spans="1:11" ht="15.75" x14ac:dyDescent="0.25">
      <c r="A34" s="10">
        <v>3</v>
      </c>
      <c r="B34" s="30"/>
      <c r="C34" s="10" t="s">
        <v>3</v>
      </c>
      <c r="D34" s="7">
        <f t="shared" ref="D34:I34" si="41">D99</f>
        <v>0</v>
      </c>
      <c r="E34" s="7">
        <f t="shared" si="41"/>
        <v>0</v>
      </c>
      <c r="F34" s="7">
        <f t="shared" si="41"/>
        <v>0</v>
      </c>
      <c r="G34" s="7">
        <f t="shared" si="41"/>
        <v>0</v>
      </c>
      <c r="H34" s="7">
        <f t="shared" si="41"/>
        <v>0</v>
      </c>
      <c r="I34" s="7">
        <f t="shared" si="41"/>
        <v>0</v>
      </c>
      <c r="J34" s="7">
        <f t="shared" ref="J34:J36" si="42">SUM(D34:I34)</f>
        <v>0</v>
      </c>
    </row>
    <row r="35" spans="1:11" ht="15.75" x14ac:dyDescent="0.25">
      <c r="A35" s="10">
        <v>4</v>
      </c>
      <c r="B35" s="30"/>
      <c r="C35" s="10" t="s">
        <v>4</v>
      </c>
      <c r="D35" s="7">
        <v>57.5</v>
      </c>
      <c r="E35" s="7">
        <f>E100</f>
        <v>0</v>
      </c>
      <c r="F35" s="7">
        <f>F100</f>
        <v>0</v>
      </c>
      <c r="G35" s="7">
        <f>G100</f>
        <v>0</v>
      </c>
      <c r="H35" s="7">
        <f>H100</f>
        <v>0</v>
      </c>
      <c r="I35" s="7">
        <f>I100</f>
        <v>0</v>
      </c>
      <c r="J35" s="7">
        <f t="shared" si="42"/>
        <v>57.5</v>
      </c>
    </row>
    <row r="36" spans="1:11" ht="15.75" x14ac:dyDescent="0.25">
      <c r="A36" s="10">
        <v>5</v>
      </c>
      <c r="B36" s="31"/>
      <c r="C36" s="10" t="s">
        <v>5</v>
      </c>
      <c r="D36" s="7">
        <f t="shared" ref="D36:I36" si="43">D101</f>
        <v>0</v>
      </c>
      <c r="E36" s="7">
        <f t="shared" si="43"/>
        <v>0</v>
      </c>
      <c r="F36" s="7">
        <f t="shared" si="43"/>
        <v>0</v>
      </c>
      <c r="G36" s="7">
        <f t="shared" si="43"/>
        <v>0</v>
      </c>
      <c r="H36" s="7">
        <f t="shared" si="43"/>
        <v>0</v>
      </c>
      <c r="I36" s="7">
        <f t="shared" si="43"/>
        <v>0</v>
      </c>
      <c r="J36" s="7">
        <f t="shared" si="42"/>
        <v>0</v>
      </c>
    </row>
    <row r="37" spans="1:11" ht="31.5" x14ac:dyDescent="0.25">
      <c r="A37" s="10">
        <v>1</v>
      </c>
      <c r="B37" s="29" t="s">
        <v>33</v>
      </c>
      <c r="C37" s="10" t="s">
        <v>1</v>
      </c>
      <c r="D37" s="7">
        <f>SUM(D38:D41)</f>
        <v>478.9</v>
      </c>
      <c r="E37" s="7">
        <f t="shared" ref="E37:J37" si="44">SUM(E38:E41)</f>
        <v>0</v>
      </c>
      <c r="F37" s="7">
        <f t="shared" si="44"/>
        <v>0</v>
      </c>
      <c r="G37" s="7">
        <f t="shared" si="44"/>
        <v>0</v>
      </c>
      <c r="H37" s="7">
        <f t="shared" si="44"/>
        <v>0</v>
      </c>
      <c r="I37" s="7">
        <f t="shared" si="44"/>
        <v>0</v>
      </c>
      <c r="J37" s="7">
        <f t="shared" si="44"/>
        <v>478.9</v>
      </c>
    </row>
    <row r="38" spans="1:11" ht="15.75" x14ac:dyDescent="0.25">
      <c r="A38" s="10">
        <v>2</v>
      </c>
      <c r="B38" s="30"/>
      <c r="C38" s="10" t="s">
        <v>2</v>
      </c>
      <c r="D38" s="7">
        <v>14.4</v>
      </c>
      <c r="E38" s="7">
        <v>0</v>
      </c>
      <c r="F38" s="7">
        <f>F103</f>
        <v>0</v>
      </c>
      <c r="G38" s="7">
        <f>G103</f>
        <v>0</v>
      </c>
      <c r="H38" s="7">
        <f>H103</f>
        <v>0</v>
      </c>
      <c r="I38" s="7">
        <f>I103</f>
        <v>0</v>
      </c>
      <c r="J38" s="7">
        <f>SUM(D38:I38)</f>
        <v>14.4</v>
      </c>
    </row>
    <row r="39" spans="1:11" ht="15.75" x14ac:dyDescent="0.25">
      <c r="A39" s="10">
        <v>3</v>
      </c>
      <c r="B39" s="30"/>
      <c r="C39" s="10" t="s">
        <v>3</v>
      </c>
      <c r="D39" s="7">
        <f t="shared" ref="D39:I39" si="45">D104</f>
        <v>0</v>
      </c>
      <c r="E39" s="7">
        <f t="shared" si="45"/>
        <v>0</v>
      </c>
      <c r="F39" s="7">
        <f t="shared" si="45"/>
        <v>0</v>
      </c>
      <c r="G39" s="7">
        <f t="shared" si="45"/>
        <v>0</v>
      </c>
      <c r="H39" s="7">
        <f t="shared" si="45"/>
        <v>0</v>
      </c>
      <c r="I39" s="7">
        <f t="shared" si="45"/>
        <v>0</v>
      </c>
      <c r="J39" s="7">
        <f t="shared" ref="J39:J41" si="46">SUM(D39:I39)</f>
        <v>0</v>
      </c>
    </row>
    <row r="40" spans="1:11" ht="15.75" x14ac:dyDescent="0.25">
      <c r="A40" s="10">
        <v>4</v>
      </c>
      <c r="B40" s="30"/>
      <c r="C40" s="10" t="s">
        <v>4</v>
      </c>
      <c r="D40" s="7">
        <v>464.5</v>
      </c>
      <c r="E40" s="7">
        <v>0</v>
      </c>
      <c r="F40" s="7">
        <f>F105</f>
        <v>0</v>
      </c>
      <c r="G40" s="7">
        <f>G105</f>
        <v>0</v>
      </c>
      <c r="H40" s="7">
        <f>H105</f>
        <v>0</v>
      </c>
      <c r="I40" s="7">
        <f>I105</f>
        <v>0</v>
      </c>
      <c r="J40" s="7">
        <f t="shared" si="46"/>
        <v>464.5</v>
      </c>
    </row>
    <row r="41" spans="1:11" ht="15.75" x14ac:dyDescent="0.25">
      <c r="A41" s="10">
        <v>5</v>
      </c>
      <c r="B41" s="31"/>
      <c r="C41" s="10" t="s">
        <v>5</v>
      </c>
      <c r="D41" s="7">
        <f t="shared" ref="D41:I41" si="47">D106</f>
        <v>0</v>
      </c>
      <c r="E41" s="7">
        <f t="shared" si="47"/>
        <v>0</v>
      </c>
      <c r="F41" s="7">
        <f t="shared" si="47"/>
        <v>0</v>
      </c>
      <c r="G41" s="7">
        <f t="shared" si="47"/>
        <v>0</v>
      </c>
      <c r="H41" s="7">
        <f t="shared" si="47"/>
        <v>0</v>
      </c>
      <c r="I41" s="7">
        <f t="shared" si="47"/>
        <v>0</v>
      </c>
      <c r="J41" s="7">
        <f t="shared" si="46"/>
        <v>0</v>
      </c>
    </row>
    <row r="42" spans="1:11" s="15" customFormat="1" ht="31.5" x14ac:dyDescent="0.25">
      <c r="A42" s="12">
        <v>1</v>
      </c>
      <c r="B42" s="32" t="s">
        <v>34</v>
      </c>
      <c r="C42" s="12" t="s">
        <v>1</v>
      </c>
      <c r="D42" s="13">
        <f>SUM(D43:D46)</f>
        <v>100</v>
      </c>
      <c r="E42" s="13">
        <f t="shared" ref="E42:J42" si="48">SUM(E43:E46)</f>
        <v>80</v>
      </c>
      <c r="F42" s="13">
        <f t="shared" si="48"/>
        <v>80</v>
      </c>
      <c r="G42" s="13">
        <f t="shared" si="48"/>
        <v>100</v>
      </c>
      <c r="H42" s="13">
        <f t="shared" si="48"/>
        <v>100</v>
      </c>
      <c r="I42" s="13">
        <f t="shared" si="48"/>
        <v>100</v>
      </c>
      <c r="J42" s="13">
        <f t="shared" si="48"/>
        <v>560</v>
      </c>
      <c r="K42" s="14"/>
    </row>
    <row r="43" spans="1:11" s="15" customFormat="1" ht="15.75" x14ac:dyDescent="0.25">
      <c r="A43" s="12">
        <v>2</v>
      </c>
      <c r="B43" s="33"/>
      <c r="C43" s="12" t="s">
        <v>2</v>
      </c>
      <c r="D43" s="16">
        <f>D48</f>
        <v>100</v>
      </c>
      <c r="E43" s="16">
        <f t="shared" ref="E43:I43" si="49">E48</f>
        <v>80</v>
      </c>
      <c r="F43" s="16">
        <f t="shared" si="49"/>
        <v>80</v>
      </c>
      <c r="G43" s="16">
        <f t="shared" si="49"/>
        <v>100</v>
      </c>
      <c r="H43" s="16">
        <f t="shared" si="49"/>
        <v>100</v>
      </c>
      <c r="I43" s="16">
        <f t="shared" si="49"/>
        <v>100</v>
      </c>
      <c r="J43" s="16">
        <f>SUM(D43:I43)</f>
        <v>560</v>
      </c>
      <c r="K43" s="14"/>
    </row>
    <row r="44" spans="1:11" s="15" customFormat="1" ht="15.75" x14ac:dyDescent="0.25">
      <c r="A44" s="12">
        <v>3</v>
      </c>
      <c r="B44" s="33"/>
      <c r="C44" s="12" t="s">
        <v>3</v>
      </c>
      <c r="D44" s="16">
        <f t="shared" ref="D44:I44" si="50">D49</f>
        <v>0</v>
      </c>
      <c r="E44" s="16">
        <f t="shared" si="50"/>
        <v>0</v>
      </c>
      <c r="F44" s="16">
        <f t="shared" si="50"/>
        <v>0</v>
      </c>
      <c r="G44" s="16">
        <f t="shared" si="50"/>
        <v>0</v>
      </c>
      <c r="H44" s="16">
        <f t="shared" si="50"/>
        <v>0</v>
      </c>
      <c r="I44" s="16">
        <f t="shared" si="50"/>
        <v>0</v>
      </c>
      <c r="J44" s="16">
        <f t="shared" ref="J44:J46" si="51">SUM(D44:I44)</f>
        <v>0</v>
      </c>
      <c r="K44" s="14"/>
    </row>
    <row r="45" spans="1:11" s="15" customFormat="1" ht="15.75" x14ac:dyDescent="0.25">
      <c r="A45" s="12">
        <v>4</v>
      </c>
      <c r="B45" s="33"/>
      <c r="C45" s="12" t="s">
        <v>4</v>
      </c>
      <c r="D45" s="16">
        <f t="shared" ref="D45:I45" si="52">D50</f>
        <v>0</v>
      </c>
      <c r="E45" s="16">
        <f t="shared" si="52"/>
        <v>0</v>
      </c>
      <c r="F45" s="16">
        <f t="shared" si="52"/>
        <v>0</v>
      </c>
      <c r="G45" s="16">
        <f t="shared" si="52"/>
        <v>0</v>
      </c>
      <c r="H45" s="16">
        <f t="shared" si="52"/>
        <v>0</v>
      </c>
      <c r="I45" s="16">
        <f t="shared" si="52"/>
        <v>0</v>
      </c>
      <c r="J45" s="16">
        <f t="shared" si="51"/>
        <v>0</v>
      </c>
      <c r="K45" s="14"/>
    </row>
    <row r="46" spans="1:11" s="15" customFormat="1" ht="15.75" x14ac:dyDescent="0.25">
      <c r="A46" s="12">
        <v>5</v>
      </c>
      <c r="B46" s="34"/>
      <c r="C46" s="12" t="s">
        <v>5</v>
      </c>
      <c r="D46" s="16">
        <f t="shared" ref="D46:I46" si="53">D51</f>
        <v>0</v>
      </c>
      <c r="E46" s="16">
        <f t="shared" si="53"/>
        <v>0</v>
      </c>
      <c r="F46" s="16">
        <f t="shared" si="53"/>
        <v>0</v>
      </c>
      <c r="G46" s="16">
        <f t="shared" si="53"/>
        <v>0</v>
      </c>
      <c r="H46" s="16">
        <f t="shared" si="53"/>
        <v>0</v>
      </c>
      <c r="I46" s="16">
        <f t="shared" si="53"/>
        <v>0</v>
      </c>
      <c r="J46" s="16">
        <f t="shared" si="51"/>
        <v>0</v>
      </c>
      <c r="K46" s="14"/>
    </row>
    <row r="47" spans="1:11" ht="46.9" customHeight="1" x14ac:dyDescent="0.25">
      <c r="A47" s="2">
        <v>1</v>
      </c>
      <c r="B47" s="29" t="s">
        <v>43</v>
      </c>
      <c r="C47" s="2" t="s">
        <v>1</v>
      </c>
      <c r="D47" s="7">
        <f>SUM(D48:D51)</f>
        <v>100</v>
      </c>
      <c r="E47" s="7">
        <f t="shared" ref="E47" si="54">SUM(E48:E51)</f>
        <v>80</v>
      </c>
      <c r="F47" s="7">
        <f t="shared" ref="F47" si="55">SUM(F48:F51)</f>
        <v>80</v>
      </c>
      <c r="G47" s="7">
        <f t="shared" ref="G47" si="56">SUM(G48:G51)</f>
        <v>100</v>
      </c>
      <c r="H47" s="7">
        <f t="shared" ref="H47" si="57">SUM(H48:H51)</f>
        <v>100</v>
      </c>
      <c r="I47" s="7">
        <f t="shared" ref="I47" si="58">SUM(I48:I51)</f>
        <v>100</v>
      </c>
      <c r="J47" s="7">
        <f t="shared" ref="J47" si="59">SUM(J48:J51)</f>
        <v>560</v>
      </c>
    </row>
    <row r="48" spans="1:11" ht="15.75" x14ac:dyDescent="0.25">
      <c r="A48" s="2">
        <v>2</v>
      </c>
      <c r="B48" s="30"/>
      <c r="C48" s="2" t="s">
        <v>2</v>
      </c>
      <c r="D48" s="7">
        <v>100</v>
      </c>
      <c r="E48" s="7">
        <v>80</v>
      </c>
      <c r="F48" s="7">
        <v>80</v>
      </c>
      <c r="G48" s="17">
        <v>100</v>
      </c>
      <c r="H48" s="17">
        <v>100</v>
      </c>
      <c r="I48" s="17">
        <v>100</v>
      </c>
      <c r="J48" s="7">
        <f>SUM(D48:I48)</f>
        <v>560</v>
      </c>
    </row>
    <row r="49" spans="1:11" ht="15.75" x14ac:dyDescent="0.25">
      <c r="A49" s="2">
        <v>3</v>
      </c>
      <c r="B49" s="30"/>
      <c r="C49" s="2" t="s">
        <v>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f t="shared" ref="J49:J51" si="60">SUM(D49:I49)</f>
        <v>0</v>
      </c>
    </row>
    <row r="50" spans="1:11" ht="15.75" x14ac:dyDescent="0.25">
      <c r="A50" s="2">
        <v>4</v>
      </c>
      <c r="B50" s="30"/>
      <c r="C50" s="2" t="s">
        <v>4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f t="shared" si="60"/>
        <v>0</v>
      </c>
    </row>
    <row r="51" spans="1:11" ht="15.75" x14ac:dyDescent="0.25">
      <c r="A51" s="2">
        <v>5</v>
      </c>
      <c r="B51" s="31"/>
      <c r="C51" s="2" t="s">
        <v>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f t="shared" si="60"/>
        <v>0</v>
      </c>
    </row>
    <row r="52" spans="1:11" s="15" customFormat="1" ht="31.5" x14ac:dyDescent="0.25">
      <c r="A52" s="12">
        <v>1</v>
      </c>
      <c r="B52" s="32" t="s">
        <v>35</v>
      </c>
      <c r="C52" s="12" t="s">
        <v>1</v>
      </c>
      <c r="D52" s="13">
        <f>SUM(D53:D56)</f>
        <v>8144.3</v>
      </c>
      <c r="E52" s="13">
        <f t="shared" ref="E52:J52" si="61">SUM(E53:E56)</f>
        <v>0</v>
      </c>
      <c r="F52" s="13">
        <f t="shared" si="61"/>
        <v>0</v>
      </c>
      <c r="G52" s="13">
        <f t="shared" si="61"/>
        <v>0</v>
      </c>
      <c r="H52" s="13">
        <f t="shared" si="61"/>
        <v>0</v>
      </c>
      <c r="I52" s="13">
        <f t="shared" si="61"/>
        <v>0</v>
      </c>
      <c r="J52" s="13">
        <f t="shared" si="61"/>
        <v>8144.3</v>
      </c>
      <c r="K52" s="14"/>
    </row>
    <row r="53" spans="1:11" s="15" customFormat="1" ht="15.75" x14ac:dyDescent="0.25">
      <c r="A53" s="12">
        <v>2</v>
      </c>
      <c r="B53" s="33"/>
      <c r="C53" s="12" t="s">
        <v>2</v>
      </c>
      <c r="D53" s="16">
        <f>D58</f>
        <v>244.3</v>
      </c>
      <c r="E53" s="16">
        <f>E58</f>
        <v>0</v>
      </c>
      <c r="F53" s="16">
        <f t="shared" ref="F53:I53" si="62">F58</f>
        <v>0</v>
      </c>
      <c r="G53" s="16">
        <f t="shared" si="62"/>
        <v>0</v>
      </c>
      <c r="H53" s="16">
        <f t="shared" si="62"/>
        <v>0</v>
      </c>
      <c r="I53" s="16">
        <f t="shared" si="62"/>
        <v>0</v>
      </c>
      <c r="J53" s="16">
        <f>SUM(D53:I53)</f>
        <v>244.3</v>
      </c>
      <c r="K53" s="14"/>
    </row>
    <row r="54" spans="1:11" s="15" customFormat="1" ht="15.75" x14ac:dyDescent="0.25">
      <c r="A54" s="12">
        <v>3</v>
      </c>
      <c r="B54" s="33"/>
      <c r="C54" s="12" t="s">
        <v>3</v>
      </c>
      <c r="D54" s="16">
        <f t="shared" ref="D54:I54" si="63">D59</f>
        <v>0</v>
      </c>
      <c r="E54" s="16">
        <f t="shared" si="63"/>
        <v>0</v>
      </c>
      <c r="F54" s="16">
        <f t="shared" si="63"/>
        <v>0</v>
      </c>
      <c r="G54" s="16">
        <f t="shared" si="63"/>
        <v>0</v>
      </c>
      <c r="H54" s="16">
        <f t="shared" si="63"/>
        <v>0</v>
      </c>
      <c r="I54" s="16">
        <f t="shared" si="63"/>
        <v>0</v>
      </c>
      <c r="J54" s="16">
        <f t="shared" ref="J54:J56" si="64">SUM(D54:I54)</f>
        <v>0</v>
      </c>
      <c r="K54" s="14"/>
    </row>
    <row r="55" spans="1:11" s="15" customFormat="1" ht="15.75" x14ac:dyDescent="0.25">
      <c r="A55" s="12">
        <v>4</v>
      </c>
      <c r="B55" s="33"/>
      <c r="C55" s="12" t="s">
        <v>4</v>
      </c>
      <c r="D55" s="16">
        <f t="shared" ref="D55:I55" si="65">D60</f>
        <v>7900</v>
      </c>
      <c r="E55" s="16">
        <f t="shared" si="65"/>
        <v>0</v>
      </c>
      <c r="F55" s="16">
        <f t="shared" si="65"/>
        <v>0</v>
      </c>
      <c r="G55" s="16">
        <f t="shared" si="65"/>
        <v>0</v>
      </c>
      <c r="H55" s="16">
        <f t="shared" si="65"/>
        <v>0</v>
      </c>
      <c r="I55" s="16">
        <f t="shared" si="65"/>
        <v>0</v>
      </c>
      <c r="J55" s="16">
        <f t="shared" si="64"/>
        <v>7900</v>
      </c>
      <c r="K55" s="14"/>
    </row>
    <row r="56" spans="1:11" s="15" customFormat="1" ht="15.75" x14ac:dyDescent="0.25">
      <c r="A56" s="12">
        <v>5</v>
      </c>
      <c r="B56" s="34"/>
      <c r="C56" s="12" t="s">
        <v>5</v>
      </c>
      <c r="D56" s="16">
        <f t="shared" ref="D56:I56" si="66">D61</f>
        <v>0</v>
      </c>
      <c r="E56" s="16">
        <f t="shared" si="66"/>
        <v>0</v>
      </c>
      <c r="F56" s="16">
        <f t="shared" si="66"/>
        <v>0</v>
      </c>
      <c r="G56" s="16">
        <f t="shared" si="66"/>
        <v>0</v>
      </c>
      <c r="H56" s="16">
        <f t="shared" si="66"/>
        <v>0</v>
      </c>
      <c r="I56" s="16">
        <f t="shared" si="66"/>
        <v>0</v>
      </c>
      <c r="J56" s="16">
        <f t="shared" si="64"/>
        <v>0</v>
      </c>
      <c r="K56" s="14"/>
    </row>
    <row r="57" spans="1:11" ht="40.15" customHeight="1" x14ac:dyDescent="0.25">
      <c r="A57" s="2">
        <v>1</v>
      </c>
      <c r="B57" s="29" t="s">
        <v>38</v>
      </c>
      <c r="C57" s="2" t="s">
        <v>1</v>
      </c>
      <c r="D57" s="7">
        <f>SUM(D58:D61)</f>
        <v>8144.3</v>
      </c>
      <c r="E57" s="7">
        <f t="shared" ref="E57" si="67">SUM(E58:E61)</f>
        <v>0</v>
      </c>
      <c r="F57" s="7">
        <f t="shared" ref="F57" si="68">SUM(F58:F61)</f>
        <v>0</v>
      </c>
      <c r="G57" s="7">
        <f t="shared" ref="G57" si="69">SUM(G58:G61)</f>
        <v>0</v>
      </c>
      <c r="H57" s="7">
        <f t="shared" ref="H57" si="70">SUM(H58:H61)</f>
        <v>0</v>
      </c>
      <c r="I57" s="7">
        <f t="shared" ref="I57" si="71">SUM(I58:I61)</f>
        <v>0</v>
      </c>
      <c r="J57" s="7">
        <f t="shared" ref="J57" si="72">SUM(J58:J61)</f>
        <v>8144.3</v>
      </c>
    </row>
    <row r="58" spans="1:11" ht="18.600000000000001" customHeight="1" x14ac:dyDescent="0.25">
      <c r="A58" s="2">
        <v>2</v>
      </c>
      <c r="B58" s="30"/>
      <c r="C58" s="2" t="s">
        <v>2</v>
      </c>
      <c r="D58" s="7">
        <v>244.3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f>SUM(D58:I58)</f>
        <v>244.3</v>
      </c>
    </row>
    <row r="59" spans="1:11" ht="18.600000000000001" customHeight="1" x14ac:dyDescent="0.25">
      <c r="A59" s="2">
        <v>3</v>
      </c>
      <c r="B59" s="30"/>
      <c r="C59" s="2" t="s">
        <v>3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f t="shared" ref="J59:J61" si="73">SUM(D59:I59)</f>
        <v>0</v>
      </c>
    </row>
    <row r="60" spans="1:11" ht="18.600000000000001" customHeight="1" x14ac:dyDescent="0.25">
      <c r="A60" s="2">
        <v>4</v>
      </c>
      <c r="B60" s="30"/>
      <c r="C60" s="2" t="s">
        <v>4</v>
      </c>
      <c r="D60" s="7">
        <v>7900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f t="shared" si="73"/>
        <v>7900</v>
      </c>
    </row>
    <row r="61" spans="1:11" ht="18.600000000000001" customHeight="1" x14ac:dyDescent="0.25">
      <c r="A61" s="2">
        <v>5</v>
      </c>
      <c r="B61" s="31"/>
      <c r="C61" s="2" t="s">
        <v>5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f t="shared" si="73"/>
        <v>0</v>
      </c>
    </row>
    <row r="62" spans="1:11" s="15" customFormat="1" ht="31.5" x14ac:dyDescent="0.25">
      <c r="A62" s="12">
        <v>1</v>
      </c>
      <c r="B62" s="32" t="s">
        <v>36</v>
      </c>
      <c r="C62" s="12" t="s">
        <v>1</v>
      </c>
      <c r="D62" s="13">
        <f>SUM(D63:D66)</f>
        <v>3602.3</v>
      </c>
      <c r="E62" s="13">
        <f t="shared" ref="E62:J62" si="74">SUM(E63:E66)</f>
        <v>2061.8000000000002</v>
      </c>
      <c r="F62" s="13">
        <f t="shared" si="74"/>
        <v>0</v>
      </c>
      <c r="G62" s="13">
        <f t="shared" si="74"/>
        <v>400</v>
      </c>
      <c r="H62" s="13">
        <f t="shared" si="74"/>
        <v>400</v>
      </c>
      <c r="I62" s="13">
        <f t="shared" si="74"/>
        <v>400</v>
      </c>
      <c r="J62" s="13">
        <f t="shared" si="74"/>
        <v>6864.1</v>
      </c>
      <c r="K62" s="14"/>
    </row>
    <row r="63" spans="1:11" s="15" customFormat="1" ht="15.75" x14ac:dyDescent="0.25">
      <c r="A63" s="12">
        <v>2</v>
      </c>
      <c r="B63" s="33"/>
      <c r="C63" s="12" t="s">
        <v>2</v>
      </c>
      <c r="D63" s="16">
        <f>SUM(D68+D83)</f>
        <v>1102.3</v>
      </c>
      <c r="E63" s="16">
        <f>SUM(E68+E83)</f>
        <v>61.8</v>
      </c>
      <c r="F63" s="16">
        <f t="shared" ref="F63:I63" si="75">F83+F88+F93+F98+F103</f>
        <v>0</v>
      </c>
      <c r="G63" s="16">
        <f t="shared" si="75"/>
        <v>400</v>
      </c>
      <c r="H63" s="16">
        <f t="shared" si="75"/>
        <v>400</v>
      </c>
      <c r="I63" s="16">
        <f t="shared" si="75"/>
        <v>400</v>
      </c>
      <c r="J63" s="16">
        <f>SUM(D63:I63)</f>
        <v>2364.1</v>
      </c>
      <c r="K63" s="14"/>
    </row>
    <row r="64" spans="1:11" s="15" customFormat="1" ht="15.75" x14ac:dyDescent="0.25">
      <c r="A64" s="12">
        <v>3</v>
      </c>
      <c r="B64" s="33"/>
      <c r="C64" s="12" t="s">
        <v>3</v>
      </c>
      <c r="D64" s="16">
        <f t="shared" ref="D64:I66" si="76">D84+D89+D94+D99+D104</f>
        <v>0</v>
      </c>
      <c r="E64" s="16">
        <f t="shared" si="76"/>
        <v>0</v>
      </c>
      <c r="F64" s="16">
        <f t="shared" si="76"/>
        <v>0</v>
      </c>
      <c r="G64" s="16">
        <f t="shared" si="76"/>
        <v>0</v>
      </c>
      <c r="H64" s="16">
        <f t="shared" si="76"/>
        <v>0</v>
      </c>
      <c r="I64" s="16">
        <f t="shared" si="76"/>
        <v>0</v>
      </c>
      <c r="J64" s="16">
        <f t="shared" ref="J64:J66" si="77">SUM(D64:I64)</f>
        <v>0</v>
      </c>
      <c r="K64" s="14"/>
    </row>
    <row r="65" spans="1:11" s="15" customFormat="1" ht="15.75" x14ac:dyDescent="0.25">
      <c r="A65" s="12">
        <v>4</v>
      </c>
      <c r="B65" s="33"/>
      <c r="C65" s="12" t="s">
        <v>4</v>
      </c>
      <c r="D65" s="16">
        <f>SUM(D85)</f>
        <v>2500</v>
      </c>
      <c r="E65" s="16">
        <f>SUM(E70+E85)</f>
        <v>2000</v>
      </c>
      <c r="F65" s="16">
        <f t="shared" si="76"/>
        <v>0</v>
      </c>
      <c r="G65" s="16">
        <f t="shared" si="76"/>
        <v>0</v>
      </c>
      <c r="H65" s="16">
        <f t="shared" si="76"/>
        <v>0</v>
      </c>
      <c r="I65" s="16">
        <f t="shared" si="76"/>
        <v>0</v>
      </c>
      <c r="J65" s="16">
        <f t="shared" si="77"/>
        <v>4500</v>
      </c>
      <c r="K65" s="14"/>
    </row>
    <row r="66" spans="1:11" s="15" customFormat="1" ht="15.75" x14ac:dyDescent="0.25">
      <c r="A66" s="12">
        <v>5</v>
      </c>
      <c r="B66" s="34"/>
      <c r="C66" s="12" t="s">
        <v>5</v>
      </c>
      <c r="D66" s="16">
        <f t="shared" si="76"/>
        <v>0</v>
      </c>
      <c r="E66" s="16">
        <f t="shared" si="76"/>
        <v>0</v>
      </c>
      <c r="F66" s="16">
        <f t="shared" si="76"/>
        <v>0</v>
      </c>
      <c r="G66" s="16">
        <f t="shared" si="76"/>
        <v>0</v>
      </c>
      <c r="H66" s="16">
        <f t="shared" si="76"/>
        <v>0</v>
      </c>
      <c r="I66" s="16">
        <f t="shared" si="76"/>
        <v>0</v>
      </c>
      <c r="J66" s="16">
        <f t="shared" si="77"/>
        <v>0</v>
      </c>
      <c r="K66" s="14"/>
    </row>
    <row r="67" spans="1:11" s="15" customFormat="1" ht="31.5" x14ac:dyDescent="0.25">
      <c r="A67" s="19">
        <v>1</v>
      </c>
      <c r="B67" s="35" t="s">
        <v>68</v>
      </c>
      <c r="C67" s="19" t="s">
        <v>1</v>
      </c>
      <c r="D67" s="7">
        <f>SUM(D68)</f>
        <v>1025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f>SUM(I67+H67+G67+F67+E67+D67)</f>
        <v>1025</v>
      </c>
      <c r="K67" s="14"/>
    </row>
    <row r="68" spans="1:11" s="15" customFormat="1" ht="15.75" x14ac:dyDescent="0.25">
      <c r="A68" s="19">
        <v>2</v>
      </c>
      <c r="B68" s="36"/>
      <c r="C68" s="19" t="s">
        <v>2</v>
      </c>
      <c r="D68" s="7">
        <f>SUM(D73+D78)</f>
        <v>1025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f>SUM(I68+H68+G68+F68+E68+D68)</f>
        <v>1025</v>
      </c>
      <c r="K68" s="14"/>
    </row>
    <row r="69" spans="1:11" s="15" customFormat="1" ht="15.75" x14ac:dyDescent="0.25">
      <c r="A69" s="19">
        <v>3</v>
      </c>
      <c r="B69" s="36"/>
      <c r="C69" s="19" t="s">
        <v>3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14"/>
    </row>
    <row r="70" spans="1:11" s="15" customFormat="1" ht="15.75" x14ac:dyDescent="0.25">
      <c r="A70" s="19">
        <v>4</v>
      </c>
      <c r="B70" s="36"/>
      <c r="C70" s="19" t="s">
        <v>4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14"/>
    </row>
    <row r="71" spans="1:11" s="15" customFormat="1" ht="15.75" x14ac:dyDescent="0.25">
      <c r="A71" s="19">
        <v>5</v>
      </c>
      <c r="B71" s="36"/>
      <c r="C71" s="19" t="s">
        <v>5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14"/>
    </row>
    <row r="72" spans="1:11" s="15" customFormat="1" ht="31.5" x14ac:dyDescent="0.25">
      <c r="A72" s="19">
        <v>1</v>
      </c>
      <c r="B72" s="37" t="s">
        <v>69</v>
      </c>
      <c r="C72" s="19" t="s">
        <v>1</v>
      </c>
      <c r="D72" s="7">
        <f>SUM(D73)</f>
        <v>80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f>SUM(I72+H72+G72+F72+E72+D72)</f>
        <v>80</v>
      </c>
      <c r="K72" s="14"/>
    </row>
    <row r="73" spans="1:11" s="15" customFormat="1" ht="15.75" x14ac:dyDescent="0.25">
      <c r="A73" s="19">
        <v>2</v>
      </c>
      <c r="B73" s="37"/>
      <c r="C73" s="19" t="s">
        <v>2</v>
      </c>
      <c r="D73" s="7">
        <v>80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f>SUM(I73+H73+G73+F73+E73+D73)</f>
        <v>80</v>
      </c>
      <c r="K73" s="14"/>
    </row>
    <row r="74" spans="1:11" s="15" customFormat="1" ht="15.75" x14ac:dyDescent="0.25">
      <c r="A74" s="19">
        <v>3</v>
      </c>
      <c r="B74" s="37"/>
      <c r="C74" s="19" t="s">
        <v>3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14"/>
    </row>
    <row r="75" spans="1:11" s="15" customFormat="1" ht="15.75" x14ac:dyDescent="0.25">
      <c r="A75" s="19">
        <v>4</v>
      </c>
      <c r="B75" s="37"/>
      <c r="C75" s="19" t="s">
        <v>4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14"/>
    </row>
    <row r="76" spans="1:11" s="15" customFormat="1" ht="15.75" x14ac:dyDescent="0.25">
      <c r="A76" s="19">
        <v>5</v>
      </c>
      <c r="B76" s="37"/>
      <c r="C76" s="19" t="s">
        <v>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14"/>
    </row>
    <row r="77" spans="1:11" s="15" customFormat="1" ht="31.5" x14ac:dyDescent="0.25">
      <c r="A77" s="19">
        <v>1</v>
      </c>
      <c r="B77" s="37" t="s">
        <v>92</v>
      </c>
      <c r="C77" s="19" t="s">
        <v>1</v>
      </c>
      <c r="D77" s="7">
        <f>SUM(D78)</f>
        <v>945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f>SUM(I77+H77+G77+F77+E77+D77)</f>
        <v>945</v>
      </c>
      <c r="K77" s="14"/>
    </row>
    <row r="78" spans="1:11" s="15" customFormat="1" ht="15.75" x14ac:dyDescent="0.25">
      <c r="A78" s="19">
        <v>2</v>
      </c>
      <c r="B78" s="38"/>
      <c r="C78" s="19" t="s">
        <v>2</v>
      </c>
      <c r="D78" s="7">
        <v>945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f>SUM(I78+H78+G78++F78+E78+D78)</f>
        <v>945</v>
      </c>
      <c r="K78" s="14"/>
    </row>
    <row r="79" spans="1:11" s="15" customFormat="1" ht="15.75" x14ac:dyDescent="0.25">
      <c r="A79" s="19">
        <v>3</v>
      </c>
      <c r="B79" s="38"/>
      <c r="C79" s="19" t="s">
        <v>3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14"/>
    </row>
    <row r="80" spans="1:11" s="15" customFormat="1" ht="15.75" x14ac:dyDescent="0.25">
      <c r="A80" s="19">
        <v>4</v>
      </c>
      <c r="B80" s="38"/>
      <c r="C80" s="19" t="s">
        <v>4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14"/>
    </row>
    <row r="81" spans="1:11" s="15" customFormat="1" ht="15.75" x14ac:dyDescent="0.25">
      <c r="A81" s="19">
        <v>5</v>
      </c>
      <c r="B81" s="38"/>
      <c r="C81" s="19" t="s">
        <v>5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14"/>
    </row>
    <row r="82" spans="1:11" ht="31.5" x14ac:dyDescent="0.25">
      <c r="A82" s="2">
        <v>1</v>
      </c>
      <c r="B82" s="29" t="s">
        <v>67</v>
      </c>
      <c r="C82" s="2" t="s">
        <v>1</v>
      </c>
      <c r="D82" s="7">
        <f>SUM(D83:D86)</f>
        <v>2577.3000000000002</v>
      </c>
      <c r="E82" s="7">
        <f t="shared" ref="E82" si="78">SUM(E83:E86)</f>
        <v>2061.8000000000002</v>
      </c>
      <c r="F82" s="7">
        <f t="shared" ref="F82" si="79">SUM(F83:F86)</f>
        <v>0</v>
      </c>
      <c r="G82" s="7">
        <f t="shared" ref="G82" si="80">SUM(G83:G86)</f>
        <v>400</v>
      </c>
      <c r="H82" s="7">
        <f t="shared" ref="H82" si="81">SUM(H83:H86)</f>
        <v>400</v>
      </c>
      <c r="I82" s="7">
        <f t="shared" ref="I82" si="82">SUM(I83:I86)</f>
        <v>400</v>
      </c>
      <c r="J82" s="7">
        <f t="shared" ref="J82" si="83">SUM(J83:J86)</f>
        <v>5839.1</v>
      </c>
    </row>
    <row r="83" spans="1:11" ht="15.75" x14ac:dyDescent="0.25">
      <c r="A83" s="2">
        <v>2</v>
      </c>
      <c r="B83" s="30"/>
      <c r="C83" s="2" t="s">
        <v>2</v>
      </c>
      <c r="D83" s="7">
        <f>SUM(D88+D93+D98+D103)</f>
        <v>77.3</v>
      </c>
      <c r="E83" s="7">
        <f>SUM(E88+E93+E98+E103)</f>
        <v>61.8</v>
      </c>
      <c r="F83" s="7">
        <v>0</v>
      </c>
      <c r="G83" s="7">
        <v>400</v>
      </c>
      <c r="H83" s="7">
        <v>400</v>
      </c>
      <c r="I83" s="7">
        <v>400</v>
      </c>
      <c r="J83" s="7">
        <f>SUM(D83:I83)</f>
        <v>1339.1</v>
      </c>
    </row>
    <row r="84" spans="1:11" ht="15.75" x14ac:dyDescent="0.25">
      <c r="A84" s="2">
        <v>3</v>
      </c>
      <c r="B84" s="30"/>
      <c r="C84" s="2" t="s">
        <v>3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f t="shared" ref="J84:J86" si="84">SUM(D84:I84)</f>
        <v>0</v>
      </c>
    </row>
    <row r="85" spans="1:11" ht="15.75" x14ac:dyDescent="0.25">
      <c r="A85" s="2">
        <v>4</v>
      </c>
      <c r="B85" s="30"/>
      <c r="C85" s="2" t="s">
        <v>4</v>
      </c>
      <c r="D85" s="7">
        <f>SUM(D90+D95+D100+D105)</f>
        <v>2500</v>
      </c>
      <c r="E85" s="7">
        <f>SUM(E90+E95+E100+E105)</f>
        <v>2000</v>
      </c>
      <c r="F85" s="7">
        <v>0</v>
      </c>
      <c r="G85" s="7">
        <v>0</v>
      </c>
      <c r="H85" s="7">
        <v>0</v>
      </c>
      <c r="I85" s="7">
        <v>0</v>
      </c>
      <c r="J85" s="7">
        <f t="shared" si="84"/>
        <v>4500</v>
      </c>
    </row>
    <row r="86" spans="1:11" ht="15.75" x14ac:dyDescent="0.25">
      <c r="A86" s="2">
        <v>5</v>
      </c>
      <c r="B86" s="31"/>
      <c r="C86" s="2" t="s">
        <v>5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f t="shared" si="84"/>
        <v>0</v>
      </c>
    </row>
    <row r="87" spans="1:11" ht="31.5" x14ac:dyDescent="0.25">
      <c r="A87" s="10">
        <v>1</v>
      </c>
      <c r="B87" s="29" t="s">
        <v>44</v>
      </c>
      <c r="C87" s="10" t="s">
        <v>1</v>
      </c>
      <c r="D87" s="7">
        <f>SUM(D88:D91)</f>
        <v>1884.5</v>
      </c>
      <c r="E87" s="7">
        <f t="shared" ref="E87:J87" si="85">SUM(E88:E91)</f>
        <v>2061.8000000000002</v>
      </c>
      <c r="F87" s="7">
        <f t="shared" si="85"/>
        <v>0</v>
      </c>
      <c r="G87" s="7">
        <f t="shared" si="85"/>
        <v>0</v>
      </c>
      <c r="H87" s="7">
        <f t="shared" si="85"/>
        <v>0</v>
      </c>
      <c r="I87" s="7">
        <f t="shared" si="85"/>
        <v>0</v>
      </c>
      <c r="J87" s="7">
        <f t="shared" si="85"/>
        <v>3946.3</v>
      </c>
    </row>
    <row r="88" spans="1:11" ht="15.75" x14ac:dyDescent="0.25">
      <c r="A88" s="10">
        <v>2</v>
      </c>
      <c r="B88" s="30"/>
      <c r="C88" s="10" t="s">
        <v>2</v>
      </c>
      <c r="D88" s="7">
        <v>56.5</v>
      </c>
      <c r="E88" s="7">
        <v>61.8</v>
      </c>
      <c r="F88" s="7">
        <v>0</v>
      </c>
      <c r="G88" s="7">
        <v>0</v>
      </c>
      <c r="H88" s="7">
        <v>0</v>
      </c>
      <c r="I88" s="7">
        <v>0</v>
      </c>
      <c r="J88" s="7">
        <f>SUM(D88:I88)</f>
        <v>118.3</v>
      </c>
    </row>
    <row r="89" spans="1:11" ht="15.75" x14ac:dyDescent="0.25">
      <c r="A89" s="10">
        <v>3</v>
      </c>
      <c r="B89" s="30"/>
      <c r="C89" s="10" t="s">
        <v>3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f t="shared" ref="J89:J91" si="86">SUM(D89:I89)</f>
        <v>0</v>
      </c>
    </row>
    <row r="90" spans="1:11" ht="15.75" x14ac:dyDescent="0.25">
      <c r="A90" s="10">
        <v>4</v>
      </c>
      <c r="B90" s="30"/>
      <c r="C90" s="10" t="s">
        <v>4</v>
      </c>
      <c r="D90" s="7">
        <v>1828</v>
      </c>
      <c r="E90" s="7">
        <v>2000</v>
      </c>
      <c r="F90" s="7">
        <v>0</v>
      </c>
      <c r="G90" s="7">
        <v>0</v>
      </c>
      <c r="H90" s="7">
        <v>0</v>
      </c>
      <c r="I90" s="7">
        <v>0</v>
      </c>
      <c r="J90" s="7">
        <f t="shared" si="86"/>
        <v>3828</v>
      </c>
    </row>
    <row r="91" spans="1:11" ht="15.75" x14ac:dyDescent="0.25">
      <c r="A91" s="10">
        <v>5</v>
      </c>
      <c r="B91" s="31"/>
      <c r="C91" s="10" t="s">
        <v>5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f t="shared" si="86"/>
        <v>0</v>
      </c>
    </row>
    <row r="92" spans="1:11" ht="31.5" x14ac:dyDescent="0.25">
      <c r="A92" s="10">
        <v>1</v>
      </c>
      <c r="B92" s="29" t="s">
        <v>66</v>
      </c>
      <c r="C92" s="10" t="s">
        <v>1</v>
      </c>
      <c r="D92" s="7">
        <f>SUM(D93:D96)</f>
        <v>154.6</v>
      </c>
      <c r="E92" s="7">
        <f t="shared" ref="E92:J92" si="87">SUM(E93:E96)</f>
        <v>0</v>
      </c>
      <c r="F92" s="7">
        <f t="shared" si="87"/>
        <v>0</v>
      </c>
      <c r="G92" s="7">
        <f t="shared" si="87"/>
        <v>0</v>
      </c>
      <c r="H92" s="7">
        <f t="shared" si="87"/>
        <v>0</v>
      </c>
      <c r="I92" s="7">
        <f t="shared" si="87"/>
        <v>0</v>
      </c>
      <c r="J92" s="7">
        <f t="shared" si="87"/>
        <v>154.6</v>
      </c>
    </row>
    <row r="93" spans="1:11" ht="15.75" x14ac:dyDescent="0.25">
      <c r="A93" s="10">
        <v>2</v>
      </c>
      <c r="B93" s="30"/>
      <c r="C93" s="10" t="s">
        <v>2</v>
      </c>
      <c r="D93" s="7">
        <v>4.5999999999999996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f>SUM(D93:I93)</f>
        <v>4.5999999999999996</v>
      </c>
    </row>
    <row r="94" spans="1:11" ht="15.75" x14ac:dyDescent="0.25">
      <c r="A94" s="10">
        <v>3</v>
      </c>
      <c r="B94" s="30"/>
      <c r="C94" s="10" t="s">
        <v>3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f t="shared" ref="J94:J96" si="88">SUM(D94:I94)</f>
        <v>0</v>
      </c>
    </row>
    <row r="95" spans="1:11" ht="15.75" x14ac:dyDescent="0.25">
      <c r="A95" s="10">
        <v>4</v>
      </c>
      <c r="B95" s="30"/>
      <c r="C95" s="10" t="s">
        <v>4</v>
      </c>
      <c r="D95" s="7">
        <v>150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f t="shared" si="88"/>
        <v>150</v>
      </c>
    </row>
    <row r="96" spans="1:11" ht="15.75" x14ac:dyDescent="0.25">
      <c r="A96" s="10">
        <v>5</v>
      </c>
      <c r="B96" s="31"/>
      <c r="C96" s="10" t="s">
        <v>5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f t="shared" si="88"/>
        <v>0</v>
      </c>
    </row>
    <row r="97" spans="1:11" ht="31.5" x14ac:dyDescent="0.25">
      <c r="A97" s="10">
        <v>1</v>
      </c>
      <c r="B97" s="29" t="s">
        <v>65</v>
      </c>
      <c r="C97" s="10" t="s">
        <v>1</v>
      </c>
      <c r="D97" s="7">
        <f>SUM(D98:D101)</f>
        <v>59.3</v>
      </c>
      <c r="E97" s="7">
        <f t="shared" ref="E97:J97" si="89">SUM(E98:E101)</f>
        <v>0</v>
      </c>
      <c r="F97" s="7">
        <f t="shared" si="89"/>
        <v>0</v>
      </c>
      <c r="G97" s="7">
        <f t="shared" si="89"/>
        <v>0</v>
      </c>
      <c r="H97" s="7">
        <f t="shared" si="89"/>
        <v>0</v>
      </c>
      <c r="I97" s="7">
        <f t="shared" si="89"/>
        <v>0</v>
      </c>
      <c r="J97" s="7">
        <f t="shared" si="89"/>
        <v>59.3</v>
      </c>
    </row>
    <row r="98" spans="1:11" ht="15.75" x14ac:dyDescent="0.25">
      <c r="A98" s="10">
        <v>2</v>
      </c>
      <c r="B98" s="30"/>
      <c r="C98" s="10" t="s">
        <v>2</v>
      </c>
      <c r="D98" s="7">
        <v>1.8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f>SUM(D98:I98)</f>
        <v>1.8</v>
      </c>
    </row>
    <row r="99" spans="1:11" ht="15.75" x14ac:dyDescent="0.25">
      <c r="A99" s="10">
        <v>3</v>
      </c>
      <c r="B99" s="30"/>
      <c r="C99" s="10" t="s">
        <v>3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f t="shared" ref="J99:J101" si="90">SUM(D99:I99)</f>
        <v>0</v>
      </c>
    </row>
    <row r="100" spans="1:11" ht="15.75" x14ac:dyDescent="0.25">
      <c r="A100" s="10">
        <v>4</v>
      </c>
      <c r="B100" s="30"/>
      <c r="C100" s="10" t="s">
        <v>4</v>
      </c>
      <c r="D100" s="7">
        <v>57.5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f t="shared" si="90"/>
        <v>57.5</v>
      </c>
    </row>
    <row r="101" spans="1:11" ht="15.75" x14ac:dyDescent="0.25">
      <c r="A101" s="10">
        <v>5</v>
      </c>
      <c r="B101" s="31"/>
      <c r="C101" s="10" t="s">
        <v>5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f t="shared" si="90"/>
        <v>0</v>
      </c>
    </row>
    <row r="102" spans="1:11" ht="31.5" x14ac:dyDescent="0.25">
      <c r="A102" s="10">
        <v>1</v>
      </c>
      <c r="B102" s="29" t="s">
        <v>45</v>
      </c>
      <c r="C102" s="10" t="s">
        <v>1</v>
      </c>
      <c r="D102" s="7">
        <f>SUM(D103:D106)</f>
        <v>478.9</v>
      </c>
      <c r="E102" s="7">
        <f t="shared" ref="E102:J102" si="91">SUM(E103:E106)</f>
        <v>0</v>
      </c>
      <c r="F102" s="7">
        <f t="shared" si="91"/>
        <v>0</v>
      </c>
      <c r="G102" s="7">
        <f t="shared" si="91"/>
        <v>0</v>
      </c>
      <c r="H102" s="7">
        <f t="shared" si="91"/>
        <v>0</v>
      </c>
      <c r="I102" s="7">
        <f t="shared" si="91"/>
        <v>0</v>
      </c>
      <c r="J102" s="7">
        <f t="shared" si="91"/>
        <v>478.9</v>
      </c>
    </row>
    <row r="103" spans="1:11" ht="15.75" x14ac:dyDescent="0.25">
      <c r="A103" s="10">
        <v>2</v>
      </c>
      <c r="B103" s="30"/>
      <c r="C103" s="10" t="s">
        <v>2</v>
      </c>
      <c r="D103" s="7">
        <v>14.4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f>SUM(D103:I103)</f>
        <v>14.4</v>
      </c>
    </row>
    <row r="104" spans="1:11" ht="15.75" x14ac:dyDescent="0.25">
      <c r="A104" s="10">
        <v>3</v>
      </c>
      <c r="B104" s="30"/>
      <c r="C104" s="10" t="s">
        <v>3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f t="shared" ref="J104:J106" si="92">SUM(D104:I104)</f>
        <v>0</v>
      </c>
    </row>
    <row r="105" spans="1:11" ht="15.75" x14ac:dyDescent="0.25">
      <c r="A105" s="10">
        <v>4</v>
      </c>
      <c r="B105" s="30"/>
      <c r="C105" s="10" t="s">
        <v>4</v>
      </c>
      <c r="D105" s="7">
        <v>464.5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f t="shared" si="92"/>
        <v>464.5</v>
      </c>
    </row>
    <row r="106" spans="1:11" ht="15.75" x14ac:dyDescent="0.25">
      <c r="A106" s="10">
        <v>5</v>
      </c>
      <c r="B106" s="31"/>
      <c r="C106" s="10" t="s">
        <v>5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f t="shared" si="92"/>
        <v>0</v>
      </c>
    </row>
    <row r="107" spans="1:11" s="15" customFormat="1" ht="31.5" x14ac:dyDescent="0.25">
      <c r="A107" s="12">
        <v>1</v>
      </c>
      <c r="B107" s="32" t="s">
        <v>37</v>
      </c>
      <c r="C107" s="12" t="s">
        <v>1</v>
      </c>
      <c r="D107" s="13">
        <f>SUM(D108:D111)</f>
        <v>60</v>
      </c>
      <c r="E107" s="13">
        <f t="shared" ref="E107:J107" si="93">SUM(E108:E111)</f>
        <v>60</v>
      </c>
      <c r="F107" s="13">
        <f t="shared" si="93"/>
        <v>60</v>
      </c>
      <c r="G107" s="13">
        <f t="shared" si="93"/>
        <v>200</v>
      </c>
      <c r="H107" s="13">
        <f t="shared" si="93"/>
        <v>200</v>
      </c>
      <c r="I107" s="13">
        <f t="shared" si="93"/>
        <v>200</v>
      </c>
      <c r="J107" s="13">
        <f t="shared" si="93"/>
        <v>780</v>
      </c>
      <c r="K107" s="14"/>
    </row>
    <row r="108" spans="1:11" s="15" customFormat="1" ht="15.75" x14ac:dyDescent="0.25">
      <c r="A108" s="12">
        <v>2</v>
      </c>
      <c r="B108" s="33"/>
      <c r="C108" s="12" t="s">
        <v>2</v>
      </c>
      <c r="D108" s="16">
        <v>60</v>
      </c>
      <c r="E108" s="16">
        <v>60</v>
      </c>
      <c r="F108" s="16">
        <v>60</v>
      </c>
      <c r="G108" s="16">
        <f t="shared" ref="G108:I108" si="94">G113</f>
        <v>200</v>
      </c>
      <c r="H108" s="16">
        <f t="shared" si="94"/>
        <v>200</v>
      </c>
      <c r="I108" s="16">
        <f t="shared" si="94"/>
        <v>200</v>
      </c>
      <c r="J108" s="16">
        <f>SUM(D108:I108)</f>
        <v>780</v>
      </c>
      <c r="K108" s="14"/>
    </row>
    <row r="109" spans="1:11" s="15" customFormat="1" ht="15.75" x14ac:dyDescent="0.25">
      <c r="A109" s="12">
        <v>3</v>
      </c>
      <c r="B109" s="33"/>
      <c r="C109" s="12" t="s">
        <v>3</v>
      </c>
      <c r="D109" s="16">
        <f t="shared" ref="D109:I109" si="95">D114</f>
        <v>0</v>
      </c>
      <c r="E109" s="16">
        <f t="shared" si="95"/>
        <v>0</v>
      </c>
      <c r="F109" s="16">
        <f t="shared" si="95"/>
        <v>0</v>
      </c>
      <c r="G109" s="16">
        <f t="shared" si="95"/>
        <v>0</v>
      </c>
      <c r="H109" s="16">
        <f t="shared" si="95"/>
        <v>0</v>
      </c>
      <c r="I109" s="16">
        <f t="shared" si="95"/>
        <v>0</v>
      </c>
      <c r="J109" s="16">
        <f t="shared" ref="J109:J111" si="96">SUM(D109:I109)</f>
        <v>0</v>
      </c>
      <c r="K109" s="14"/>
    </row>
    <row r="110" spans="1:11" s="15" customFormat="1" ht="15.75" x14ac:dyDescent="0.25">
      <c r="A110" s="12">
        <v>4</v>
      </c>
      <c r="B110" s="33"/>
      <c r="C110" s="12" t="s">
        <v>4</v>
      </c>
      <c r="D110" s="16">
        <f t="shared" ref="D110:I110" si="97">D115</f>
        <v>0</v>
      </c>
      <c r="E110" s="16">
        <f t="shared" si="97"/>
        <v>0</v>
      </c>
      <c r="F110" s="16">
        <f t="shared" si="97"/>
        <v>0</v>
      </c>
      <c r="G110" s="16">
        <f t="shared" si="97"/>
        <v>0</v>
      </c>
      <c r="H110" s="16">
        <f t="shared" si="97"/>
        <v>0</v>
      </c>
      <c r="I110" s="16">
        <f t="shared" si="97"/>
        <v>0</v>
      </c>
      <c r="J110" s="16">
        <f t="shared" si="96"/>
        <v>0</v>
      </c>
      <c r="K110" s="14"/>
    </row>
    <row r="111" spans="1:11" s="15" customFormat="1" ht="15.75" x14ac:dyDescent="0.25">
      <c r="A111" s="12">
        <v>5</v>
      </c>
      <c r="B111" s="34"/>
      <c r="C111" s="12" t="s">
        <v>5</v>
      </c>
      <c r="D111" s="16">
        <f t="shared" ref="D111:I111" si="98">D116</f>
        <v>0</v>
      </c>
      <c r="E111" s="16">
        <f t="shared" si="98"/>
        <v>0</v>
      </c>
      <c r="F111" s="16">
        <f t="shared" si="98"/>
        <v>0</v>
      </c>
      <c r="G111" s="16">
        <f t="shared" si="98"/>
        <v>0</v>
      </c>
      <c r="H111" s="16">
        <f t="shared" si="98"/>
        <v>0</v>
      </c>
      <c r="I111" s="16">
        <f t="shared" si="98"/>
        <v>0</v>
      </c>
      <c r="J111" s="16">
        <f t="shared" si="96"/>
        <v>0</v>
      </c>
      <c r="K111" s="14"/>
    </row>
    <row r="112" spans="1:11" ht="31.5" x14ac:dyDescent="0.25">
      <c r="A112" s="10">
        <v>1</v>
      </c>
      <c r="B112" s="29" t="s">
        <v>39</v>
      </c>
      <c r="C112" s="10" t="s">
        <v>1</v>
      </c>
      <c r="D112" s="7">
        <f>SUM(D113:D116)</f>
        <v>60</v>
      </c>
      <c r="E112" s="7">
        <f t="shared" ref="E112:J112" si="99">SUM(E113:E116)</f>
        <v>60</v>
      </c>
      <c r="F112" s="7">
        <f t="shared" si="99"/>
        <v>60</v>
      </c>
      <c r="G112" s="7">
        <f t="shared" si="99"/>
        <v>200</v>
      </c>
      <c r="H112" s="7">
        <f t="shared" si="99"/>
        <v>200</v>
      </c>
      <c r="I112" s="7">
        <f t="shared" si="99"/>
        <v>200</v>
      </c>
      <c r="J112" s="7">
        <f t="shared" si="99"/>
        <v>780</v>
      </c>
    </row>
    <row r="113" spans="1:10" ht="15.75" x14ac:dyDescent="0.25">
      <c r="A113" s="10">
        <v>2</v>
      </c>
      <c r="B113" s="30"/>
      <c r="C113" s="10" t="s">
        <v>2</v>
      </c>
      <c r="D113" s="7">
        <v>60</v>
      </c>
      <c r="E113" s="7">
        <v>60</v>
      </c>
      <c r="F113" s="7">
        <v>60</v>
      </c>
      <c r="G113" s="7">
        <v>200</v>
      </c>
      <c r="H113" s="7">
        <v>200</v>
      </c>
      <c r="I113" s="7">
        <v>200</v>
      </c>
      <c r="J113" s="7">
        <f>SUM(D113:I113)</f>
        <v>780</v>
      </c>
    </row>
    <row r="114" spans="1:10" ht="15.75" x14ac:dyDescent="0.25">
      <c r="A114" s="10">
        <v>3</v>
      </c>
      <c r="B114" s="30"/>
      <c r="C114" s="10" t="s">
        <v>3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f t="shared" ref="J114:J116" si="100">SUM(D114:I114)</f>
        <v>0</v>
      </c>
    </row>
    <row r="115" spans="1:10" ht="15.75" x14ac:dyDescent="0.25">
      <c r="A115" s="10">
        <v>4</v>
      </c>
      <c r="B115" s="30"/>
      <c r="C115" s="10" t="s">
        <v>4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f t="shared" si="100"/>
        <v>0</v>
      </c>
    </row>
    <row r="116" spans="1:10" ht="15.75" x14ac:dyDescent="0.25">
      <c r="A116" s="10">
        <v>5</v>
      </c>
      <c r="B116" s="31"/>
      <c r="C116" s="10" t="s">
        <v>5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f t="shared" si="100"/>
        <v>0</v>
      </c>
    </row>
    <row r="117" spans="1:10" ht="36.75" customHeight="1" x14ac:dyDescent="0.25">
      <c r="A117" s="22" t="s">
        <v>6</v>
      </c>
      <c r="B117" s="22"/>
      <c r="C117" s="22"/>
      <c r="D117" s="22"/>
      <c r="E117" s="22"/>
      <c r="F117" s="22"/>
      <c r="G117" s="22"/>
      <c r="H117" s="22"/>
      <c r="I117" s="22"/>
      <c r="J117" s="22"/>
    </row>
  </sheetData>
  <mergeCells count="29">
    <mergeCell ref="E1:J1"/>
    <mergeCell ref="B107:B111"/>
    <mergeCell ref="B47:B51"/>
    <mergeCell ref="B57:B61"/>
    <mergeCell ref="B82:B86"/>
    <mergeCell ref="B87:B91"/>
    <mergeCell ref="B92:B96"/>
    <mergeCell ref="B97:B101"/>
    <mergeCell ref="B102:B106"/>
    <mergeCell ref="A2:J2"/>
    <mergeCell ref="A4:A5"/>
    <mergeCell ref="B7:B11"/>
    <mergeCell ref="B12:B16"/>
    <mergeCell ref="B17:B21"/>
    <mergeCell ref="A117:J117"/>
    <mergeCell ref="B4:B5"/>
    <mergeCell ref="C4:C5"/>
    <mergeCell ref="D4:J4"/>
    <mergeCell ref="B22:B26"/>
    <mergeCell ref="B27:B31"/>
    <mergeCell ref="B32:B36"/>
    <mergeCell ref="B37:B41"/>
    <mergeCell ref="B42:B46"/>
    <mergeCell ref="B52:B56"/>
    <mergeCell ref="B62:B66"/>
    <mergeCell ref="B112:B116"/>
    <mergeCell ref="B67:B71"/>
    <mergeCell ref="B72:B76"/>
    <mergeCell ref="B77:B8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10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D1" sqref="D1:I1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39" t="s">
        <v>54</v>
      </c>
      <c r="E1" s="39"/>
      <c r="F1" s="39"/>
      <c r="G1" s="39"/>
      <c r="H1" s="39"/>
      <c r="I1" s="39"/>
    </row>
    <row r="2" spans="1:9" ht="29.45" customHeight="1" x14ac:dyDescent="0.25">
      <c r="A2" s="40" t="s">
        <v>46</v>
      </c>
      <c r="B2" s="40"/>
      <c r="C2" s="40"/>
      <c r="D2" s="40"/>
      <c r="E2" s="40"/>
      <c r="F2" s="40"/>
      <c r="G2" s="40"/>
      <c r="H2" s="40"/>
      <c r="I2" s="40"/>
    </row>
    <row r="3" spans="1:9" ht="12.75" customHeight="1" x14ac:dyDescent="0.25">
      <c r="A3" s="1"/>
    </row>
    <row r="4" spans="1:9" ht="27.75" customHeight="1" x14ac:dyDescent="0.25">
      <c r="A4" s="23" t="s">
        <v>7</v>
      </c>
      <c r="B4" s="25" t="s">
        <v>16</v>
      </c>
      <c r="C4" s="25" t="s">
        <v>17</v>
      </c>
      <c r="D4" s="25"/>
      <c r="E4" s="25"/>
      <c r="F4" s="25"/>
      <c r="G4" s="25"/>
      <c r="H4" s="25"/>
      <c r="I4" s="25"/>
    </row>
    <row r="5" spans="1:9" ht="20.25" customHeight="1" x14ac:dyDescent="0.25">
      <c r="A5" s="24"/>
      <c r="B5" s="25"/>
      <c r="C5" s="2">
        <v>2025</v>
      </c>
      <c r="D5" s="2">
        <v>2026</v>
      </c>
      <c r="E5" s="2">
        <v>2027</v>
      </c>
      <c r="F5" s="2">
        <v>2028</v>
      </c>
      <c r="G5" s="2">
        <v>2029</v>
      </c>
      <c r="H5" s="2">
        <v>2030</v>
      </c>
      <c r="I5" s="2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18</v>
      </c>
      <c r="C7" s="16">
        <f>SUM(C8:C11)</f>
        <v>100</v>
      </c>
      <c r="D7" s="16">
        <f t="shared" ref="D7:H7" si="0">SUM(D8:D11)</f>
        <v>80</v>
      </c>
      <c r="E7" s="16">
        <f t="shared" si="0"/>
        <v>80</v>
      </c>
      <c r="F7" s="16">
        <f t="shared" si="0"/>
        <v>100</v>
      </c>
      <c r="G7" s="16">
        <f t="shared" si="0"/>
        <v>100</v>
      </c>
      <c r="H7" s="16">
        <f t="shared" si="0"/>
        <v>100</v>
      </c>
      <c r="I7" s="16">
        <f>SUM(C7:H7)</f>
        <v>560</v>
      </c>
    </row>
    <row r="8" spans="1:9" ht="15.75" x14ac:dyDescent="0.25">
      <c r="A8" s="8" t="s">
        <v>8</v>
      </c>
      <c r="B8" s="3" t="s">
        <v>19</v>
      </c>
      <c r="C8" s="7">
        <f>C14</f>
        <v>100</v>
      </c>
      <c r="D8" s="7">
        <f t="shared" ref="D8:H8" si="1">D14</f>
        <v>80</v>
      </c>
      <c r="E8" s="7">
        <f t="shared" si="1"/>
        <v>80</v>
      </c>
      <c r="F8" s="7">
        <f t="shared" si="1"/>
        <v>100</v>
      </c>
      <c r="G8" s="7">
        <f t="shared" si="1"/>
        <v>100</v>
      </c>
      <c r="H8" s="7">
        <f t="shared" si="1"/>
        <v>100</v>
      </c>
      <c r="I8" s="7">
        <f t="shared" ref="I8:I17" si="2">SUM(C8:H8)</f>
        <v>560</v>
      </c>
    </row>
    <row r="9" spans="1:9" ht="15.75" x14ac:dyDescent="0.25">
      <c r="A9" s="8" t="s">
        <v>9</v>
      </c>
      <c r="B9" s="3" t="s">
        <v>20</v>
      </c>
      <c r="C9" s="7">
        <f t="shared" ref="C9:H11" si="3">C15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21</v>
      </c>
      <c r="C10" s="7">
        <f t="shared" si="3"/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11</v>
      </c>
      <c r="B11" s="3" t="s">
        <v>22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6.899999999999999" customHeight="1" x14ac:dyDescent="0.25">
      <c r="A12" s="41" t="s">
        <v>47</v>
      </c>
      <c r="B12" s="41"/>
      <c r="C12" s="41"/>
      <c r="D12" s="41"/>
      <c r="E12" s="41"/>
      <c r="F12" s="41"/>
      <c r="G12" s="41"/>
      <c r="H12" s="41"/>
      <c r="I12" s="41"/>
    </row>
    <row r="13" spans="1:9" ht="63" x14ac:dyDescent="0.25">
      <c r="A13" s="8" t="s">
        <v>8</v>
      </c>
      <c r="B13" s="3" t="s">
        <v>43</v>
      </c>
      <c r="C13" s="7">
        <f>SUM(C14:C17)</f>
        <v>100</v>
      </c>
      <c r="D13" s="7">
        <f t="shared" ref="D13:H13" si="4">SUM(D14:D17)</f>
        <v>80</v>
      </c>
      <c r="E13" s="7">
        <f t="shared" si="4"/>
        <v>80</v>
      </c>
      <c r="F13" s="7">
        <f t="shared" si="4"/>
        <v>100</v>
      </c>
      <c r="G13" s="7">
        <f t="shared" si="4"/>
        <v>100</v>
      </c>
      <c r="H13" s="7">
        <f t="shared" si="4"/>
        <v>100</v>
      </c>
      <c r="I13" s="7">
        <f>SUM(C13:H13)</f>
        <v>560</v>
      </c>
    </row>
    <row r="14" spans="1:9" ht="15.75" x14ac:dyDescent="0.25">
      <c r="A14" s="8" t="s">
        <v>12</v>
      </c>
      <c r="B14" s="3" t="s">
        <v>19</v>
      </c>
      <c r="C14" s="7">
        <v>100</v>
      </c>
      <c r="D14" s="7">
        <v>80</v>
      </c>
      <c r="E14" s="7">
        <v>80</v>
      </c>
      <c r="F14" s="17">
        <v>100</v>
      </c>
      <c r="G14" s="17">
        <v>100</v>
      </c>
      <c r="H14" s="17">
        <v>100</v>
      </c>
      <c r="I14" s="7">
        <f>SUM(C14:H14)</f>
        <v>560</v>
      </c>
    </row>
    <row r="15" spans="1:9" ht="15.75" x14ac:dyDescent="0.25">
      <c r="A15" s="8" t="s">
        <v>15</v>
      </c>
      <c r="B15" s="3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 t="shared" si="2"/>
        <v>0</v>
      </c>
    </row>
    <row r="16" spans="1:9" ht="15.75" x14ac:dyDescent="0.25">
      <c r="A16" s="8" t="s">
        <v>23</v>
      </c>
      <c r="B16" s="3" t="s">
        <v>21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24</v>
      </c>
      <c r="B17" s="3" t="s">
        <v>22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4"/>
    </row>
  </sheetData>
  <mergeCells count="6">
    <mergeCell ref="D1:I1"/>
    <mergeCell ref="B4:B5"/>
    <mergeCell ref="C4:I4"/>
    <mergeCell ref="A12:I12"/>
    <mergeCell ref="A2:I2"/>
    <mergeCell ref="A4:A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B13" sqref="B13:I13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39" t="s">
        <v>55</v>
      </c>
      <c r="E1" s="39"/>
      <c r="F1" s="39"/>
      <c r="G1" s="39"/>
      <c r="H1" s="39"/>
      <c r="I1" s="39"/>
    </row>
    <row r="2" spans="1:9" ht="29.45" customHeight="1" x14ac:dyDescent="0.25">
      <c r="A2" s="40" t="s">
        <v>49</v>
      </c>
      <c r="B2" s="40"/>
      <c r="C2" s="40"/>
      <c r="D2" s="40"/>
      <c r="E2" s="40"/>
      <c r="F2" s="40"/>
      <c r="G2" s="40"/>
      <c r="H2" s="40"/>
      <c r="I2" s="40"/>
    </row>
    <row r="3" spans="1:9" ht="12.75" customHeight="1" x14ac:dyDescent="0.25">
      <c r="A3" s="1"/>
    </row>
    <row r="4" spans="1:9" ht="27.75" customHeight="1" x14ac:dyDescent="0.25">
      <c r="A4" s="23" t="s">
        <v>7</v>
      </c>
      <c r="B4" s="25" t="s">
        <v>16</v>
      </c>
      <c r="C4" s="25" t="s">
        <v>17</v>
      </c>
      <c r="D4" s="25"/>
      <c r="E4" s="25"/>
      <c r="F4" s="25"/>
      <c r="G4" s="25"/>
      <c r="H4" s="25"/>
      <c r="I4" s="25"/>
    </row>
    <row r="5" spans="1:9" ht="20.25" customHeight="1" x14ac:dyDescent="0.25">
      <c r="A5" s="24"/>
      <c r="B5" s="25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18</v>
      </c>
      <c r="C7" s="16">
        <f>SUM(C8:C11)</f>
        <v>8144.3</v>
      </c>
      <c r="D7" s="16">
        <f t="shared" ref="D7:H7" si="0">SUM(D8:D11)</f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>SUM(C7:H7)</f>
        <v>8144.3</v>
      </c>
    </row>
    <row r="8" spans="1:9" ht="15.75" x14ac:dyDescent="0.25">
      <c r="A8" s="8" t="s">
        <v>8</v>
      </c>
      <c r="B8" s="3" t="s">
        <v>19</v>
      </c>
      <c r="C8" s="7">
        <f>C15</f>
        <v>244.3</v>
      </c>
      <c r="D8" s="7">
        <f t="shared" ref="D8:H8" si="1">D15</f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ref="I8:I18" si="2">SUM(C8:H8)</f>
        <v>244.3</v>
      </c>
    </row>
    <row r="9" spans="1:9" ht="15.75" x14ac:dyDescent="0.25">
      <c r="A9" s="8" t="s">
        <v>9</v>
      </c>
      <c r="B9" s="3" t="s">
        <v>20</v>
      </c>
      <c r="C9" s="7">
        <f t="shared" ref="C9:H11" si="3">C16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21</v>
      </c>
      <c r="C10" s="7">
        <f t="shared" si="3"/>
        <v>7900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7900</v>
      </c>
    </row>
    <row r="11" spans="1:9" ht="15.75" x14ac:dyDescent="0.25">
      <c r="A11" s="8" t="s">
        <v>11</v>
      </c>
      <c r="B11" s="3" t="s">
        <v>22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34.15" customHeight="1" x14ac:dyDescent="0.25">
      <c r="A12" s="41" t="s">
        <v>48</v>
      </c>
      <c r="B12" s="41"/>
      <c r="C12" s="41"/>
      <c r="D12" s="41"/>
      <c r="E12" s="41"/>
      <c r="F12" s="41"/>
      <c r="G12" s="41"/>
      <c r="H12" s="41"/>
      <c r="I12" s="41"/>
    </row>
    <row r="13" spans="1:9" ht="34.15" customHeight="1" x14ac:dyDescent="0.25">
      <c r="A13" s="18" t="s">
        <v>57</v>
      </c>
      <c r="B13" s="42" t="s">
        <v>59</v>
      </c>
      <c r="C13" s="43"/>
      <c r="D13" s="43"/>
      <c r="E13" s="43"/>
      <c r="F13" s="43"/>
      <c r="G13" s="43"/>
      <c r="H13" s="43"/>
      <c r="I13" s="44"/>
    </row>
    <row r="14" spans="1:9" ht="126" x14ac:dyDescent="0.25">
      <c r="A14" s="8" t="s">
        <v>8</v>
      </c>
      <c r="B14" s="3" t="s">
        <v>58</v>
      </c>
      <c r="C14" s="7">
        <f>SUM(C15:C18)</f>
        <v>8144.3</v>
      </c>
      <c r="D14" s="7">
        <f t="shared" ref="D14:H14" si="4">SUM(D15:D18)</f>
        <v>0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8144.3</v>
      </c>
    </row>
    <row r="15" spans="1:9" ht="15.75" x14ac:dyDescent="0.25">
      <c r="A15" s="8" t="s">
        <v>12</v>
      </c>
      <c r="B15" s="3" t="s">
        <v>19</v>
      </c>
      <c r="C15" s="7">
        <v>244.3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>SUM(C15:H15)</f>
        <v>244.3</v>
      </c>
    </row>
    <row r="16" spans="1:9" ht="15.75" x14ac:dyDescent="0.25">
      <c r="A16" s="8" t="s">
        <v>15</v>
      </c>
      <c r="B16" s="3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23</v>
      </c>
      <c r="B17" s="3" t="s">
        <v>21</v>
      </c>
      <c r="C17" s="7">
        <v>7900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7900</v>
      </c>
    </row>
    <row r="18" spans="1:9" ht="15.75" x14ac:dyDescent="0.25">
      <c r="A18" s="8" t="s">
        <v>24</v>
      </c>
      <c r="B18" s="3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15.75" x14ac:dyDescent="0.25">
      <c r="A19" s="4"/>
    </row>
  </sheetData>
  <mergeCells count="7">
    <mergeCell ref="B13:I13"/>
    <mergeCell ref="A12:I12"/>
    <mergeCell ref="D1:I1"/>
    <mergeCell ref="A2:I2"/>
    <mergeCell ref="A4:A5"/>
    <mergeCell ref="B4:B5"/>
    <mergeCell ref="C4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B20" sqref="B20"/>
    </sheetView>
  </sheetViews>
  <sheetFormatPr defaultRowHeight="15" x14ac:dyDescent="0.25"/>
  <cols>
    <col min="1" max="1" width="6" style="5" customWidth="1"/>
    <col min="2" max="2" width="47.7109375" style="5" customWidth="1"/>
    <col min="3" max="9" width="10.85546875" style="5" customWidth="1"/>
  </cols>
  <sheetData>
    <row r="1" spans="1:9" ht="18.75" x14ac:dyDescent="0.3">
      <c r="D1" s="39" t="s">
        <v>56</v>
      </c>
      <c r="E1" s="39"/>
      <c r="F1" s="39"/>
      <c r="G1" s="39"/>
      <c r="H1" s="39"/>
      <c r="I1" s="39"/>
    </row>
    <row r="2" spans="1:9" ht="29.45" customHeight="1" x14ac:dyDescent="0.25">
      <c r="A2" s="40" t="s">
        <v>50</v>
      </c>
      <c r="B2" s="40"/>
      <c r="C2" s="40"/>
      <c r="D2" s="40"/>
      <c r="E2" s="40"/>
      <c r="F2" s="40"/>
      <c r="G2" s="40"/>
      <c r="H2" s="40"/>
      <c r="I2" s="40"/>
    </row>
    <row r="3" spans="1:9" ht="12.75" customHeight="1" x14ac:dyDescent="0.25">
      <c r="A3" s="1"/>
    </row>
    <row r="4" spans="1:9" ht="27.75" customHeight="1" x14ac:dyDescent="0.25">
      <c r="A4" s="23" t="s">
        <v>7</v>
      </c>
      <c r="B4" s="25" t="s">
        <v>16</v>
      </c>
      <c r="C4" s="25" t="s">
        <v>17</v>
      </c>
      <c r="D4" s="25"/>
      <c r="E4" s="25"/>
      <c r="F4" s="25"/>
      <c r="G4" s="25"/>
      <c r="H4" s="25"/>
      <c r="I4" s="25"/>
    </row>
    <row r="5" spans="1:9" ht="20.25" customHeight="1" x14ac:dyDescent="0.25">
      <c r="A5" s="24"/>
      <c r="B5" s="25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18</v>
      </c>
      <c r="C7" s="16">
        <f>SUM(C8:C11)</f>
        <v>3602.3</v>
      </c>
      <c r="D7" s="16">
        <f t="shared" ref="D7:H7" si="0">SUM(D8:D11)</f>
        <v>2061.8000000000002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>SUM(C7:H7)</f>
        <v>5664.1</v>
      </c>
    </row>
    <row r="8" spans="1:9" ht="15.75" x14ac:dyDescent="0.25">
      <c r="A8" s="8" t="s">
        <v>8</v>
      </c>
      <c r="B8" s="3" t="s">
        <v>19</v>
      </c>
      <c r="C8" s="7">
        <f>SUM(C16+C21+C27+C32+C37+C42)</f>
        <v>1102.3</v>
      </c>
      <c r="D8" s="7">
        <f>SUM(D16+D21+D27+D32+D37+D42)</f>
        <v>61.8</v>
      </c>
      <c r="E8" s="7">
        <f>SUM(E16+E21+E27+E32+E37+E42)</f>
        <v>0</v>
      </c>
      <c r="F8" s="7">
        <f>SUM(F16+F21+F27+F32+F37+F42)</f>
        <v>0</v>
      </c>
      <c r="G8" s="7">
        <f>SUM(G16+G21+G27+G32+G37+G42)</f>
        <v>0</v>
      </c>
      <c r="H8" s="7">
        <f>SUM(H16+H21+H32+H37+H42)</f>
        <v>0</v>
      </c>
      <c r="I8" s="7">
        <f t="shared" ref="I8:I45" si="1">SUM(C8:H8)</f>
        <v>1164.0999999999999</v>
      </c>
    </row>
    <row r="9" spans="1:9" ht="15.75" x14ac:dyDescent="0.25">
      <c r="A9" s="8" t="s">
        <v>9</v>
      </c>
      <c r="B9" s="3" t="s">
        <v>20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f t="shared" ref="I9" si="2">SUM(C9:H9)</f>
        <v>0</v>
      </c>
    </row>
    <row r="10" spans="1:9" ht="15.75" x14ac:dyDescent="0.25">
      <c r="A10" s="8" t="s">
        <v>10</v>
      </c>
      <c r="B10" s="3" t="s">
        <v>21</v>
      </c>
      <c r="C10" s="7">
        <f>SUM(C29+C34+C39+C44)</f>
        <v>2500</v>
      </c>
      <c r="D10" s="7">
        <f>SUM(D18+D23+D34+D39+D29+D44)</f>
        <v>2000</v>
      </c>
      <c r="E10" s="7">
        <f>SUM(E18+E23+E29+E34+E39+E44)</f>
        <v>0</v>
      </c>
      <c r="F10" s="7">
        <f>SUM(F18+F23)</f>
        <v>0</v>
      </c>
      <c r="G10" s="7">
        <f>SUM(G18+G23+G34+G39+G44)</f>
        <v>0</v>
      </c>
      <c r="H10" s="7">
        <f>SUM(H18+H23+H34+H29+H39+H44)</f>
        <v>0</v>
      </c>
      <c r="I10" s="7">
        <f t="shared" si="1"/>
        <v>4500</v>
      </c>
    </row>
    <row r="11" spans="1:9" ht="15.75" x14ac:dyDescent="0.25">
      <c r="A11" s="8" t="s">
        <v>11</v>
      </c>
      <c r="B11" s="3" t="s">
        <v>22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f t="shared" si="1"/>
        <v>0</v>
      </c>
    </row>
    <row r="12" spans="1:9" ht="36.6" customHeight="1" x14ac:dyDescent="0.25">
      <c r="A12" s="41" t="s">
        <v>51</v>
      </c>
      <c r="B12" s="41"/>
      <c r="C12" s="41"/>
      <c r="D12" s="41"/>
      <c r="E12" s="41"/>
      <c r="F12" s="41"/>
      <c r="G12" s="41"/>
      <c r="H12" s="41"/>
      <c r="I12" s="41"/>
    </row>
    <row r="13" spans="1:9" ht="36.6" customHeight="1" x14ac:dyDescent="0.25">
      <c r="A13" s="20" t="s">
        <v>57</v>
      </c>
      <c r="B13" s="42" t="s">
        <v>70</v>
      </c>
      <c r="C13" s="45"/>
      <c r="D13" s="45"/>
      <c r="E13" s="45"/>
      <c r="F13" s="45"/>
      <c r="G13" s="45"/>
      <c r="H13" s="45"/>
      <c r="I13" s="46"/>
    </row>
    <row r="14" spans="1:9" ht="36.6" customHeight="1" x14ac:dyDescent="0.25">
      <c r="A14" s="20" t="s">
        <v>57</v>
      </c>
      <c r="B14" s="42" t="s">
        <v>68</v>
      </c>
      <c r="C14" s="45"/>
      <c r="D14" s="45"/>
      <c r="E14" s="45"/>
      <c r="F14" s="45"/>
      <c r="G14" s="45"/>
      <c r="H14" s="45"/>
      <c r="I14" s="46"/>
    </row>
    <row r="15" spans="1:9" ht="98.25" customHeight="1" x14ac:dyDescent="0.25">
      <c r="A15" s="8" t="s">
        <v>8</v>
      </c>
      <c r="B15" s="20" t="s">
        <v>69</v>
      </c>
      <c r="C15" s="7">
        <f>SUM(C16)</f>
        <v>80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>SUM(H15+G15+F15+E15+D15+C15)</f>
        <v>80</v>
      </c>
    </row>
    <row r="16" spans="1:9" ht="15" customHeight="1" x14ac:dyDescent="0.25">
      <c r="A16" s="8" t="s">
        <v>12</v>
      </c>
      <c r="B16" s="21" t="s">
        <v>19</v>
      </c>
      <c r="C16" s="7">
        <v>80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ref="I16" si="3">SUM(C16:H16)</f>
        <v>80</v>
      </c>
    </row>
    <row r="17" spans="1:9" ht="17.25" customHeight="1" x14ac:dyDescent="0.25">
      <c r="A17" s="8" t="s">
        <v>15</v>
      </c>
      <c r="B17" s="21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ref="I17:I20" si="4">SUM(C17:H17)</f>
        <v>0</v>
      </c>
    </row>
    <row r="18" spans="1:9" ht="17.25" customHeight="1" x14ac:dyDescent="0.25">
      <c r="A18" s="8" t="s">
        <v>23</v>
      </c>
      <c r="B18" s="21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4"/>
        <v>0</v>
      </c>
    </row>
    <row r="19" spans="1:9" ht="18.75" customHeight="1" x14ac:dyDescent="0.25">
      <c r="A19" s="8" t="s">
        <v>24</v>
      </c>
      <c r="B19" s="21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f t="shared" si="4"/>
        <v>0</v>
      </c>
    </row>
    <row r="20" spans="1:9" ht="78.75" customHeight="1" x14ac:dyDescent="0.25">
      <c r="A20" s="8" t="s">
        <v>9</v>
      </c>
      <c r="B20" s="21" t="s">
        <v>92</v>
      </c>
      <c r="C20" s="7">
        <v>945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f t="shared" si="4"/>
        <v>945</v>
      </c>
    </row>
    <row r="21" spans="1:9" ht="18.75" customHeight="1" x14ac:dyDescent="0.25">
      <c r="A21" s="8" t="s">
        <v>13</v>
      </c>
      <c r="B21" s="21" t="s">
        <v>19</v>
      </c>
      <c r="C21" s="7">
        <v>945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f t="shared" ref="I21" si="5">SUM(C21:H21)</f>
        <v>945</v>
      </c>
    </row>
    <row r="22" spans="1:9" ht="18.75" customHeight="1" x14ac:dyDescent="0.25">
      <c r="A22" s="8" t="s">
        <v>14</v>
      </c>
      <c r="B22" s="21" t="s">
        <v>20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 t="shared" ref="I22:I23" si="6">SUM(C22:H22)</f>
        <v>0</v>
      </c>
    </row>
    <row r="23" spans="1:9" ht="18.75" customHeight="1" x14ac:dyDescent="0.25">
      <c r="A23" s="8" t="s">
        <v>25</v>
      </c>
      <c r="B23" s="21" t="s">
        <v>21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 t="shared" si="6"/>
        <v>0</v>
      </c>
    </row>
    <row r="24" spans="1:9" ht="18.75" customHeight="1" x14ac:dyDescent="0.25">
      <c r="A24" s="8" t="s">
        <v>26</v>
      </c>
      <c r="B24" s="21" t="s">
        <v>22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f t="shared" ref="I24" si="7">SUM(C24:H24)</f>
        <v>0</v>
      </c>
    </row>
    <row r="25" spans="1:9" ht="36.6" customHeight="1" x14ac:dyDescent="0.25">
      <c r="A25" s="20" t="s">
        <v>71</v>
      </c>
      <c r="B25" s="42" t="s">
        <v>60</v>
      </c>
      <c r="C25" s="43"/>
      <c r="D25" s="43"/>
      <c r="E25" s="43"/>
      <c r="F25" s="43"/>
      <c r="G25" s="43"/>
      <c r="H25" s="43"/>
      <c r="I25" s="44"/>
    </row>
    <row r="26" spans="1:9" ht="81.599999999999994" customHeight="1" x14ac:dyDescent="0.25">
      <c r="A26" s="8" t="s">
        <v>72</v>
      </c>
      <c r="B26" s="3" t="s">
        <v>44</v>
      </c>
      <c r="C26" s="7">
        <f t="shared" ref="C26:H26" si="8">SUM(C27:C30)</f>
        <v>1884.5</v>
      </c>
      <c r="D26" s="7">
        <f t="shared" si="8"/>
        <v>2061.8000000000002</v>
      </c>
      <c r="E26" s="7">
        <f t="shared" si="8"/>
        <v>0</v>
      </c>
      <c r="F26" s="7">
        <f t="shared" si="8"/>
        <v>0</v>
      </c>
      <c r="G26" s="7">
        <f t="shared" si="8"/>
        <v>0</v>
      </c>
      <c r="H26" s="7">
        <f t="shared" si="8"/>
        <v>0</v>
      </c>
      <c r="I26" s="7">
        <f t="shared" si="1"/>
        <v>3946.3</v>
      </c>
    </row>
    <row r="27" spans="1:9" ht="15.75" x14ac:dyDescent="0.25">
      <c r="A27" s="8" t="s">
        <v>73</v>
      </c>
      <c r="B27" s="3" t="s">
        <v>19</v>
      </c>
      <c r="C27" s="7">
        <v>56.5</v>
      </c>
      <c r="D27" s="7">
        <v>61.8</v>
      </c>
      <c r="E27" s="7">
        <v>0</v>
      </c>
      <c r="F27" s="7">
        <v>0</v>
      </c>
      <c r="G27" s="7">
        <v>0</v>
      </c>
      <c r="H27" s="7">
        <v>0</v>
      </c>
      <c r="I27" s="7">
        <f t="shared" si="1"/>
        <v>118.3</v>
      </c>
    </row>
    <row r="28" spans="1:9" ht="15.75" x14ac:dyDescent="0.25">
      <c r="A28" s="8" t="s">
        <v>74</v>
      </c>
      <c r="B28" s="3" t="s">
        <v>20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f t="shared" si="1"/>
        <v>0</v>
      </c>
    </row>
    <row r="29" spans="1:9" ht="15.75" x14ac:dyDescent="0.25">
      <c r="A29" s="8" t="s">
        <v>75</v>
      </c>
      <c r="B29" s="3" t="s">
        <v>21</v>
      </c>
      <c r="C29" s="7">
        <v>1828</v>
      </c>
      <c r="D29" s="7">
        <v>2000</v>
      </c>
      <c r="E29" s="7">
        <v>0</v>
      </c>
      <c r="F29" s="7">
        <v>0</v>
      </c>
      <c r="G29" s="7">
        <v>0</v>
      </c>
      <c r="H29" s="7">
        <v>0</v>
      </c>
      <c r="I29" s="7">
        <f t="shared" si="1"/>
        <v>3828</v>
      </c>
    </row>
    <row r="30" spans="1:9" ht="15.75" x14ac:dyDescent="0.25">
      <c r="A30" s="8" t="s">
        <v>76</v>
      </c>
      <c r="B30" s="3" t="s">
        <v>22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f t="shared" si="1"/>
        <v>0</v>
      </c>
    </row>
    <row r="31" spans="1:9" ht="81.599999999999994" customHeight="1" x14ac:dyDescent="0.25">
      <c r="A31" s="8" t="s">
        <v>77</v>
      </c>
      <c r="B31" s="3" t="s">
        <v>66</v>
      </c>
      <c r="C31" s="7">
        <f>SUM(C32:C35)</f>
        <v>154.6</v>
      </c>
      <c r="D31" s="7">
        <f t="shared" ref="D31:H31" si="9">SUM(D32:D35)</f>
        <v>0</v>
      </c>
      <c r="E31" s="7">
        <f t="shared" si="9"/>
        <v>0</v>
      </c>
      <c r="F31" s="7">
        <f t="shared" si="9"/>
        <v>0</v>
      </c>
      <c r="G31" s="7">
        <f t="shared" si="9"/>
        <v>0</v>
      </c>
      <c r="H31" s="7">
        <f t="shared" si="9"/>
        <v>0</v>
      </c>
      <c r="I31" s="7">
        <f t="shared" si="1"/>
        <v>154.6</v>
      </c>
    </row>
    <row r="32" spans="1:9" ht="15.75" x14ac:dyDescent="0.25">
      <c r="A32" s="8" t="s">
        <v>78</v>
      </c>
      <c r="B32" s="3" t="s">
        <v>19</v>
      </c>
      <c r="C32" s="7">
        <v>4.5999999999999996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f t="shared" si="1"/>
        <v>4.5999999999999996</v>
      </c>
    </row>
    <row r="33" spans="1:9" ht="15.75" x14ac:dyDescent="0.25">
      <c r="A33" s="8" t="s">
        <v>79</v>
      </c>
      <c r="B33" s="3" t="s">
        <v>20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f t="shared" si="1"/>
        <v>0</v>
      </c>
    </row>
    <row r="34" spans="1:9" ht="15.75" x14ac:dyDescent="0.25">
      <c r="A34" s="8" t="s">
        <v>80</v>
      </c>
      <c r="B34" s="3" t="s">
        <v>21</v>
      </c>
      <c r="C34" s="7">
        <v>150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f t="shared" si="1"/>
        <v>150</v>
      </c>
    </row>
    <row r="35" spans="1:9" ht="15.75" x14ac:dyDescent="0.25">
      <c r="A35" s="8" t="s">
        <v>81</v>
      </c>
      <c r="B35" s="3" t="s">
        <v>22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si="1"/>
        <v>0</v>
      </c>
    </row>
    <row r="36" spans="1:9" ht="83.45" customHeight="1" x14ac:dyDescent="0.25">
      <c r="A36" s="8" t="s">
        <v>82</v>
      </c>
      <c r="B36" s="3" t="s">
        <v>65</v>
      </c>
      <c r="C36" s="7">
        <f>SUM(C37:C40)</f>
        <v>59.3</v>
      </c>
      <c r="D36" s="7">
        <f t="shared" ref="D36:H36" si="10">SUM(D37:D40)</f>
        <v>0</v>
      </c>
      <c r="E36" s="7">
        <f t="shared" si="10"/>
        <v>0</v>
      </c>
      <c r="F36" s="7">
        <f t="shared" si="10"/>
        <v>0</v>
      </c>
      <c r="G36" s="7">
        <f t="shared" si="10"/>
        <v>0</v>
      </c>
      <c r="H36" s="7">
        <f t="shared" si="10"/>
        <v>0</v>
      </c>
      <c r="I36" s="7">
        <f t="shared" si="1"/>
        <v>59.3</v>
      </c>
    </row>
    <row r="37" spans="1:9" ht="15.75" x14ac:dyDescent="0.25">
      <c r="A37" s="8" t="s">
        <v>83</v>
      </c>
      <c r="B37" s="3" t="s">
        <v>19</v>
      </c>
      <c r="C37" s="7">
        <v>1.8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f t="shared" si="1"/>
        <v>1.8</v>
      </c>
    </row>
    <row r="38" spans="1:9" ht="15.75" x14ac:dyDescent="0.25">
      <c r="A38" s="8" t="s">
        <v>84</v>
      </c>
      <c r="B38" s="3" t="s">
        <v>20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f t="shared" si="1"/>
        <v>0</v>
      </c>
    </row>
    <row r="39" spans="1:9" ht="15.75" x14ac:dyDescent="0.25">
      <c r="A39" s="8" t="s">
        <v>85</v>
      </c>
      <c r="B39" s="3" t="s">
        <v>21</v>
      </c>
      <c r="C39" s="7">
        <v>57.5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f t="shared" si="1"/>
        <v>57.5</v>
      </c>
    </row>
    <row r="40" spans="1:9" ht="15.75" x14ac:dyDescent="0.25">
      <c r="A40" s="8" t="s">
        <v>86</v>
      </c>
      <c r="B40" s="3" t="s">
        <v>22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f t="shared" si="1"/>
        <v>0</v>
      </c>
    </row>
    <row r="41" spans="1:9" ht="79.900000000000006" customHeight="1" x14ac:dyDescent="0.25">
      <c r="A41" s="8" t="s">
        <v>87</v>
      </c>
      <c r="B41" s="3" t="s">
        <v>45</v>
      </c>
      <c r="C41" s="7">
        <f>SUM(C42:C45)</f>
        <v>478.9</v>
      </c>
      <c r="D41" s="7">
        <f t="shared" ref="D41:H41" si="11">SUM(D42:D45)</f>
        <v>0</v>
      </c>
      <c r="E41" s="7">
        <f t="shared" si="11"/>
        <v>0</v>
      </c>
      <c r="F41" s="7">
        <f t="shared" si="11"/>
        <v>0</v>
      </c>
      <c r="G41" s="7">
        <f t="shared" si="11"/>
        <v>0</v>
      </c>
      <c r="H41" s="7">
        <f t="shared" si="11"/>
        <v>0</v>
      </c>
      <c r="I41" s="7">
        <f t="shared" si="1"/>
        <v>478.9</v>
      </c>
    </row>
    <row r="42" spans="1:9" ht="15.75" x14ac:dyDescent="0.25">
      <c r="A42" s="8" t="s">
        <v>88</v>
      </c>
      <c r="B42" s="3" t="s">
        <v>19</v>
      </c>
      <c r="C42" s="7">
        <v>14.4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f t="shared" si="1"/>
        <v>14.4</v>
      </c>
    </row>
    <row r="43" spans="1:9" ht="15.75" x14ac:dyDescent="0.25">
      <c r="A43" s="8" t="s">
        <v>89</v>
      </c>
      <c r="B43" s="3" t="s">
        <v>20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f t="shared" si="1"/>
        <v>0</v>
      </c>
    </row>
    <row r="44" spans="1:9" ht="15.75" x14ac:dyDescent="0.25">
      <c r="A44" s="8" t="s">
        <v>90</v>
      </c>
      <c r="B44" s="3" t="s">
        <v>21</v>
      </c>
      <c r="C44" s="7">
        <v>464.5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f t="shared" si="1"/>
        <v>464.5</v>
      </c>
    </row>
    <row r="45" spans="1:9" ht="15.75" x14ac:dyDescent="0.25">
      <c r="A45" s="8" t="s">
        <v>91</v>
      </c>
      <c r="B45" s="3" t="s">
        <v>22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f t="shared" si="1"/>
        <v>0</v>
      </c>
    </row>
  </sheetData>
  <mergeCells count="9">
    <mergeCell ref="B25:I25"/>
    <mergeCell ref="A12:I12"/>
    <mergeCell ref="D1:I1"/>
    <mergeCell ref="A2:I2"/>
    <mergeCell ref="A4:A5"/>
    <mergeCell ref="B4:B5"/>
    <mergeCell ref="C4:I4"/>
    <mergeCell ref="B13:I13"/>
    <mergeCell ref="B14:I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L14" sqref="L14"/>
    </sheetView>
  </sheetViews>
  <sheetFormatPr defaultRowHeight="15" x14ac:dyDescent="0.25"/>
  <cols>
    <col min="1" max="1" width="6" style="5" customWidth="1"/>
    <col min="2" max="2" width="47.7109375" style="5" customWidth="1"/>
    <col min="3" max="9" width="10.85546875" style="5" customWidth="1"/>
  </cols>
  <sheetData>
    <row r="1" spans="1:9" ht="18.75" x14ac:dyDescent="0.3">
      <c r="D1" s="39" t="s">
        <v>61</v>
      </c>
      <c r="E1" s="39"/>
      <c r="F1" s="39"/>
      <c r="G1" s="39"/>
      <c r="H1" s="39"/>
      <c r="I1" s="39"/>
    </row>
    <row r="2" spans="1:9" ht="29.45" customHeight="1" x14ac:dyDescent="0.25">
      <c r="A2" s="40" t="s">
        <v>52</v>
      </c>
      <c r="B2" s="40"/>
      <c r="C2" s="40"/>
      <c r="D2" s="40"/>
      <c r="E2" s="40"/>
      <c r="F2" s="40"/>
      <c r="G2" s="40"/>
      <c r="H2" s="40"/>
      <c r="I2" s="40"/>
    </row>
    <row r="3" spans="1:9" ht="12.75" customHeight="1" x14ac:dyDescent="0.25">
      <c r="A3" s="1"/>
    </row>
    <row r="4" spans="1:9" ht="27.75" customHeight="1" x14ac:dyDescent="0.25">
      <c r="A4" s="23" t="s">
        <v>7</v>
      </c>
      <c r="B4" s="25" t="s">
        <v>16</v>
      </c>
      <c r="C4" s="25" t="s">
        <v>17</v>
      </c>
      <c r="D4" s="25"/>
      <c r="E4" s="25"/>
      <c r="F4" s="25"/>
      <c r="G4" s="25"/>
      <c r="H4" s="25"/>
      <c r="I4" s="25"/>
    </row>
    <row r="5" spans="1:9" ht="20.25" customHeight="1" x14ac:dyDescent="0.25">
      <c r="A5" s="24"/>
      <c r="B5" s="25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18</v>
      </c>
      <c r="C7" s="16">
        <f>SUM(C8:C11)</f>
        <v>60</v>
      </c>
      <c r="D7" s="16">
        <f t="shared" ref="D7:H7" si="0">SUM(D8:D11)</f>
        <v>60</v>
      </c>
      <c r="E7" s="16">
        <f t="shared" si="0"/>
        <v>60</v>
      </c>
      <c r="F7" s="16">
        <f t="shared" si="0"/>
        <v>200</v>
      </c>
      <c r="G7" s="16">
        <f t="shared" si="0"/>
        <v>200</v>
      </c>
      <c r="H7" s="16">
        <f t="shared" si="0"/>
        <v>200</v>
      </c>
      <c r="I7" s="16">
        <f>SUM(C7:H7)</f>
        <v>780</v>
      </c>
    </row>
    <row r="8" spans="1:9" ht="15.75" x14ac:dyDescent="0.25">
      <c r="A8" s="8" t="s">
        <v>8</v>
      </c>
      <c r="B8" s="3" t="s">
        <v>19</v>
      </c>
      <c r="C8" s="7">
        <f>C15</f>
        <v>60</v>
      </c>
      <c r="D8" s="7">
        <f t="shared" ref="D8:H8" si="1">D15</f>
        <v>60</v>
      </c>
      <c r="E8" s="7">
        <f t="shared" si="1"/>
        <v>60</v>
      </c>
      <c r="F8" s="7">
        <f t="shared" si="1"/>
        <v>200</v>
      </c>
      <c r="G8" s="7">
        <f t="shared" si="1"/>
        <v>200</v>
      </c>
      <c r="H8" s="7">
        <f t="shared" si="1"/>
        <v>200</v>
      </c>
      <c r="I8" s="7">
        <f t="shared" ref="I8:I18" si="2">SUM(C8:H8)</f>
        <v>780</v>
      </c>
    </row>
    <row r="9" spans="1:9" ht="15.75" x14ac:dyDescent="0.25">
      <c r="A9" s="8" t="s">
        <v>9</v>
      </c>
      <c r="B9" s="3" t="s">
        <v>20</v>
      </c>
      <c r="C9" s="7">
        <f t="shared" ref="C9:H9" si="3">C16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21</v>
      </c>
      <c r="C10" s="7">
        <f t="shared" ref="C10:H10" si="4">C17</f>
        <v>0</v>
      </c>
      <c r="D10" s="7">
        <f t="shared" si="4"/>
        <v>0</v>
      </c>
      <c r="E10" s="7">
        <f t="shared" si="4"/>
        <v>0</v>
      </c>
      <c r="F10" s="7">
        <f t="shared" si="4"/>
        <v>0</v>
      </c>
      <c r="G10" s="7">
        <f t="shared" si="4"/>
        <v>0</v>
      </c>
      <c r="H10" s="7">
        <f t="shared" si="4"/>
        <v>0</v>
      </c>
      <c r="I10" s="7">
        <f t="shared" si="2"/>
        <v>0</v>
      </c>
    </row>
    <row r="11" spans="1:9" ht="15.75" x14ac:dyDescent="0.25">
      <c r="A11" s="8" t="s">
        <v>11</v>
      </c>
      <c r="B11" s="3" t="s">
        <v>22</v>
      </c>
      <c r="C11" s="7">
        <f t="shared" ref="C11:H11" si="5">C18</f>
        <v>0</v>
      </c>
      <c r="D11" s="7">
        <f t="shared" si="5"/>
        <v>0</v>
      </c>
      <c r="E11" s="7">
        <f t="shared" si="5"/>
        <v>0</v>
      </c>
      <c r="F11" s="7">
        <f t="shared" si="5"/>
        <v>0</v>
      </c>
      <c r="G11" s="7">
        <f t="shared" si="5"/>
        <v>0</v>
      </c>
      <c r="H11" s="7">
        <f t="shared" si="5"/>
        <v>0</v>
      </c>
      <c r="I11" s="7">
        <f t="shared" si="2"/>
        <v>0</v>
      </c>
    </row>
    <row r="12" spans="1:9" ht="15.75" x14ac:dyDescent="0.25">
      <c r="A12" s="41" t="s">
        <v>53</v>
      </c>
      <c r="B12" s="41"/>
      <c r="C12" s="41"/>
      <c r="D12" s="41"/>
      <c r="E12" s="41"/>
      <c r="F12" s="41"/>
      <c r="G12" s="41"/>
      <c r="H12" s="41"/>
      <c r="I12" s="41"/>
    </row>
    <row r="13" spans="1:9" ht="15.75" x14ac:dyDescent="0.25">
      <c r="A13" s="18" t="s">
        <v>57</v>
      </c>
      <c r="B13" s="42" t="s">
        <v>62</v>
      </c>
      <c r="C13" s="43"/>
      <c r="D13" s="43"/>
      <c r="E13" s="43"/>
      <c r="F13" s="43"/>
      <c r="G13" s="43"/>
      <c r="H13" s="43"/>
      <c r="I13" s="44"/>
    </row>
    <row r="14" spans="1:9" ht="47.25" x14ac:dyDescent="0.25">
      <c r="A14" s="8" t="s">
        <v>8</v>
      </c>
      <c r="B14" s="3" t="s">
        <v>39</v>
      </c>
      <c r="C14" s="7">
        <f>SUM(C15:C18)</f>
        <v>60</v>
      </c>
      <c r="D14" s="7">
        <f t="shared" ref="D14:H14" si="6">SUM(D15:D18)</f>
        <v>60</v>
      </c>
      <c r="E14" s="7">
        <f t="shared" si="6"/>
        <v>60</v>
      </c>
      <c r="F14" s="7">
        <f t="shared" si="6"/>
        <v>200</v>
      </c>
      <c r="G14" s="7">
        <f t="shared" si="6"/>
        <v>200</v>
      </c>
      <c r="H14" s="7">
        <f t="shared" si="6"/>
        <v>200</v>
      </c>
      <c r="I14" s="7">
        <f>SUM(C14:H14)</f>
        <v>780</v>
      </c>
    </row>
    <row r="15" spans="1:9" ht="15.75" x14ac:dyDescent="0.25">
      <c r="A15" s="8" t="s">
        <v>12</v>
      </c>
      <c r="B15" s="3" t="s">
        <v>19</v>
      </c>
      <c r="C15" s="7">
        <v>60</v>
      </c>
      <c r="D15" s="7">
        <v>60</v>
      </c>
      <c r="E15" s="7">
        <v>60</v>
      </c>
      <c r="F15" s="7">
        <v>200</v>
      </c>
      <c r="G15" s="7">
        <v>200</v>
      </c>
      <c r="H15" s="7">
        <v>200</v>
      </c>
      <c r="I15" s="7">
        <f>SUM(C15:H15)</f>
        <v>780</v>
      </c>
    </row>
    <row r="16" spans="1:9" ht="15.75" x14ac:dyDescent="0.25">
      <c r="A16" s="8" t="s">
        <v>15</v>
      </c>
      <c r="B16" s="3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23</v>
      </c>
      <c r="B17" s="3" t="s">
        <v>21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24</v>
      </c>
      <c r="B18" s="3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</sheetData>
  <mergeCells count="7">
    <mergeCell ref="B13:I13"/>
    <mergeCell ref="A12:I12"/>
    <mergeCell ref="D1:I1"/>
    <mergeCell ref="A2:I2"/>
    <mergeCell ref="A4:A5"/>
    <mergeCell ref="B4:B5"/>
    <mergeCell ref="C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фин МП</vt:lpstr>
      <vt:lpstr>фин проекта 1</vt:lpstr>
      <vt:lpstr>фин проекта 2</vt:lpstr>
      <vt:lpstr>фин проекта 3</vt:lpstr>
      <vt:lpstr>фин проекта 4</vt:lpstr>
      <vt:lpstr>'фин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2025-01-30T12:36:37Z</dcterms:modified>
</cp:coreProperties>
</file>