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873" activeTab="3"/>
  </bookViews>
  <sheets>
    <sheet name="прил 1 к паспорту программы" sheetId="1" r:id="rId1"/>
    <sheet name="прил 2 к паспорту программы" sheetId="2" r:id="rId2"/>
    <sheet name="мун.проект Современный облик" sheetId="7" r:id="rId3"/>
    <sheet name="Мун.проект Борщевик" sheetId="6" r:id="rId4"/>
  </sheets>
  <definedNames>
    <definedName name="_xlnm.Print_Area" localSheetId="0">'прил 1 к паспорту программы'!$A$1:$J$121</definedName>
  </definedNames>
  <calcPr calcId="162913"/>
</workbook>
</file>

<file path=xl/calcChain.xml><?xml version="1.0" encoding="utf-8"?>
<calcChain xmlns="http://schemas.openxmlformats.org/spreadsheetml/2006/main">
  <c r="D8" i="6" l="1"/>
  <c r="E8" i="6"/>
  <c r="F8" i="6"/>
  <c r="G8" i="6"/>
  <c r="H8" i="6"/>
  <c r="D9" i="6"/>
  <c r="D7" i="6" s="1"/>
  <c r="E9" i="6"/>
  <c r="F9" i="6"/>
  <c r="F7" i="6" s="1"/>
  <c r="G9" i="6"/>
  <c r="H9" i="6"/>
  <c r="D10" i="6"/>
  <c r="E10" i="6"/>
  <c r="F10" i="6"/>
  <c r="G10" i="6"/>
  <c r="H10" i="6"/>
  <c r="D11" i="6"/>
  <c r="E11" i="6"/>
  <c r="F11" i="6"/>
  <c r="G11" i="6"/>
  <c r="H11" i="6"/>
  <c r="H7" i="6" s="1"/>
  <c r="C9" i="6"/>
  <c r="C10" i="6"/>
  <c r="C11" i="6"/>
  <c r="C8" i="6"/>
  <c r="I37" i="6"/>
  <c r="I36" i="6"/>
  <c r="I35" i="6"/>
  <c r="I34" i="6"/>
  <c r="H33" i="6"/>
  <c r="G33" i="6"/>
  <c r="F33" i="6"/>
  <c r="E33" i="6"/>
  <c r="D33" i="6"/>
  <c r="C33" i="6"/>
  <c r="I32" i="6"/>
  <c r="I31" i="6"/>
  <c r="I30" i="6"/>
  <c r="I29" i="6"/>
  <c r="H28" i="6"/>
  <c r="G28" i="6"/>
  <c r="F28" i="6"/>
  <c r="E28" i="6"/>
  <c r="D28" i="6"/>
  <c r="C28" i="6"/>
  <c r="I27" i="6"/>
  <c r="I26" i="6"/>
  <c r="I25" i="6"/>
  <c r="I24" i="6"/>
  <c r="I23" i="6" s="1"/>
  <c r="H23" i="6"/>
  <c r="G23" i="6"/>
  <c r="F23" i="6"/>
  <c r="E23" i="6"/>
  <c r="D23" i="6"/>
  <c r="C23" i="6"/>
  <c r="I22" i="6"/>
  <c r="I21" i="6"/>
  <c r="I20" i="6"/>
  <c r="I19" i="6"/>
  <c r="H18" i="6"/>
  <c r="G18" i="6"/>
  <c r="F18" i="6"/>
  <c r="E18" i="6"/>
  <c r="D18" i="6"/>
  <c r="C18" i="6"/>
  <c r="I17" i="6"/>
  <c r="I16" i="6"/>
  <c r="I15" i="6"/>
  <c r="I14" i="6"/>
  <c r="H13" i="6"/>
  <c r="G13" i="6"/>
  <c r="F13" i="6"/>
  <c r="E13" i="6"/>
  <c r="D13" i="6"/>
  <c r="C13" i="6"/>
  <c r="G7" i="6"/>
  <c r="E7" i="6"/>
  <c r="C11" i="7"/>
  <c r="C10" i="7"/>
  <c r="C9" i="7"/>
  <c r="C8" i="7"/>
  <c r="C7" i="7" s="1"/>
  <c r="E11" i="7"/>
  <c r="F11" i="7"/>
  <c r="G11" i="7"/>
  <c r="H11" i="7"/>
  <c r="E10" i="7"/>
  <c r="F10" i="7"/>
  <c r="G10" i="7"/>
  <c r="H10" i="7"/>
  <c r="E9" i="7"/>
  <c r="F9" i="7"/>
  <c r="G9" i="7"/>
  <c r="H9" i="7"/>
  <c r="E8" i="7"/>
  <c r="F8" i="7"/>
  <c r="G8" i="7"/>
  <c r="H8" i="7"/>
  <c r="H38" i="7"/>
  <c r="G38" i="7"/>
  <c r="F38" i="7"/>
  <c r="E38" i="7"/>
  <c r="D38" i="7"/>
  <c r="C38" i="7"/>
  <c r="H33" i="7"/>
  <c r="G33" i="7"/>
  <c r="F33" i="7"/>
  <c r="E33" i="7"/>
  <c r="D33" i="7"/>
  <c r="C33" i="7"/>
  <c r="H28" i="7"/>
  <c r="G28" i="7"/>
  <c r="F28" i="7"/>
  <c r="E28" i="7"/>
  <c r="D28" i="7"/>
  <c r="C28" i="7"/>
  <c r="H23" i="7"/>
  <c r="G23" i="7"/>
  <c r="F23" i="7"/>
  <c r="E23" i="7"/>
  <c r="D23" i="7"/>
  <c r="C23" i="7"/>
  <c r="H18" i="7"/>
  <c r="G18" i="7"/>
  <c r="F18" i="7"/>
  <c r="E18" i="7"/>
  <c r="D18" i="7"/>
  <c r="C18" i="7"/>
  <c r="D13" i="7"/>
  <c r="H13" i="7"/>
  <c r="G13" i="7"/>
  <c r="F13" i="7"/>
  <c r="E13" i="7"/>
  <c r="C13" i="7"/>
  <c r="I39" i="7"/>
  <c r="I42" i="7"/>
  <c r="I41" i="7"/>
  <c r="I40" i="7"/>
  <c r="I37" i="7"/>
  <c r="I36" i="7"/>
  <c r="I35" i="7"/>
  <c r="I34" i="7"/>
  <c r="I32" i="7"/>
  <c r="I31" i="7"/>
  <c r="I30" i="7"/>
  <c r="I29" i="7"/>
  <c r="I28" i="7" s="1"/>
  <c r="I27" i="7"/>
  <c r="I26" i="7"/>
  <c r="I25" i="7"/>
  <c r="I24" i="7"/>
  <c r="I22" i="7"/>
  <c r="I21" i="7"/>
  <c r="I20" i="7"/>
  <c r="I19" i="7"/>
  <c r="I17" i="7"/>
  <c r="I16" i="7"/>
  <c r="I15" i="7"/>
  <c r="I14" i="7"/>
  <c r="E7" i="7"/>
  <c r="F7" i="7"/>
  <c r="G7" i="7"/>
  <c r="H7" i="7"/>
  <c r="D9" i="7"/>
  <c r="D10" i="7"/>
  <c r="I10" i="7" s="1"/>
  <c r="D11" i="7"/>
  <c r="D8" i="7"/>
  <c r="D7" i="7" s="1"/>
  <c r="G13" i="2"/>
  <c r="H13" i="2"/>
  <c r="I13" i="2"/>
  <c r="J13" i="2"/>
  <c r="K13" i="2"/>
  <c r="F13" i="2"/>
  <c r="I11" i="7" l="1"/>
  <c r="C7" i="6"/>
  <c r="I33" i="6"/>
  <c r="I18" i="6"/>
  <c r="I13" i="6"/>
  <c r="I8" i="6"/>
  <c r="I9" i="6"/>
  <c r="I10" i="6"/>
  <c r="I11" i="6"/>
  <c r="I28" i="6"/>
  <c r="I8" i="7"/>
  <c r="I33" i="7"/>
  <c r="I38" i="7"/>
  <c r="I9" i="7"/>
  <c r="I7" i="7" s="1"/>
  <c r="I18" i="7"/>
  <c r="I23" i="7"/>
  <c r="I13" i="7"/>
  <c r="F8" i="2"/>
  <c r="I7" i="6" l="1"/>
  <c r="H8" i="2"/>
  <c r="I8" i="2"/>
  <c r="J8" i="2"/>
  <c r="K8" i="2"/>
  <c r="E50" i="1"/>
  <c r="F50" i="1"/>
  <c r="G50" i="1"/>
  <c r="H50" i="1"/>
  <c r="I50" i="1"/>
  <c r="E51" i="1"/>
  <c r="J51" i="1" s="1"/>
  <c r="F51" i="1"/>
  <c r="G51" i="1"/>
  <c r="H51" i="1"/>
  <c r="I51" i="1"/>
  <c r="E52" i="1"/>
  <c r="F52" i="1"/>
  <c r="G52" i="1"/>
  <c r="H52" i="1"/>
  <c r="I52" i="1"/>
  <c r="E53" i="1"/>
  <c r="J53" i="1" s="1"/>
  <c r="F53" i="1"/>
  <c r="G53" i="1"/>
  <c r="H53" i="1"/>
  <c r="I53" i="1"/>
  <c r="D51" i="1"/>
  <c r="D52" i="1"/>
  <c r="D53" i="1"/>
  <c r="D50" i="1"/>
  <c r="E45" i="1"/>
  <c r="F45" i="1"/>
  <c r="G45" i="1"/>
  <c r="H45" i="1"/>
  <c r="I45" i="1"/>
  <c r="E46" i="1"/>
  <c r="J46" i="1" s="1"/>
  <c r="F46" i="1"/>
  <c r="G46" i="1"/>
  <c r="H46" i="1"/>
  <c r="I46" i="1"/>
  <c r="E47" i="1"/>
  <c r="F47" i="1"/>
  <c r="G47" i="1"/>
  <c r="H47" i="1"/>
  <c r="I47" i="1"/>
  <c r="E48" i="1"/>
  <c r="J48" i="1" s="1"/>
  <c r="F48" i="1"/>
  <c r="G48" i="1"/>
  <c r="H48" i="1"/>
  <c r="I48" i="1"/>
  <c r="D46" i="1"/>
  <c r="D47" i="1"/>
  <c r="D48" i="1"/>
  <c r="D45" i="1"/>
  <c r="E40" i="1"/>
  <c r="F40" i="1"/>
  <c r="G40" i="1"/>
  <c r="H40" i="1"/>
  <c r="I40" i="1"/>
  <c r="E41" i="1"/>
  <c r="J41" i="1" s="1"/>
  <c r="F41" i="1"/>
  <c r="G41" i="1"/>
  <c r="H41" i="1"/>
  <c r="I41" i="1"/>
  <c r="E42" i="1"/>
  <c r="F42" i="1"/>
  <c r="G42" i="1"/>
  <c r="H42" i="1"/>
  <c r="I42" i="1"/>
  <c r="E43" i="1"/>
  <c r="J43" i="1" s="1"/>
  <c r="F43" i="1"/>
  <c r="G43" i="1"/>
  <c r="H43" i="1"/>
  <c r="I43" i="1"/>
  <c r="D41" i="1"/>
  <c r="D42" i="1"/>
  <c r="D43" i="1"/>
  <c r="D40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J38" i="1" s="1"/>
  <c r="F38" i="1"/>
  <c r="G38" i="1"/>
  <c r="H38" i="1"/>
  <c r="I38" i="1"/>
  <c r="D36" i="1"/>
  <c r="D37" i="1"/>
  <c r="D38" i="1"/>
  <c r="D35" i="1"/>
  <c r="D31" i="1"/>
  <c r="E31" i="1"/>
  <c r="J31" i="1" s="1"/>
  <c r="F31" i="1"/>
  <c r="G31" i="1"/>
  <c r="H31" i="1"/>
  <c r="I31" i="1"/>
  <c r="D32" i="1"/>
  <c r="E32" i="1"/>
  <c r="E12" i="1" s="1"/>
  <c r="F32" i="1"/>
  <c r="G32" i="1"/>
  <c r="G12" i="1" s="1"/>
  <c r="H32" i="1"/>
  <c r="I32" i="1"/>
  <c r="I12" i="1" s="1"/>
  <c r="D33" i="1"/>
  <c r="E33" i="1"/>
  <c r="J33" i="1" s="1"/>
  <c r="F33" i="1"/>
  <c r="G33" i="1"/>
  <c r="H33" i="1"/>
  <c r="I33" i="1"/>
  <c r="E30" i="1"/>
  <c r="F30" i="1"/>
  <c r="G30" i="1"/>
  <c r="H30" i="1"/>
  <c r="I30" i="1"/>
  <c r="D30" i="1"/>
  <c r="E90" i="1"/>
  <c r="F90" i="1"/>
  <c r="F89" i="1" s="1"/>
  <c r="G90" i="1"/>
  <c r="H90" i="1"/>
  <c r="H89" i="1" s="1"/>
  <c r="I90" i="1"/>
  <c r="E91" i="1"/>
  <c r="E89" i="1" s="1"/>
  <c r="F91" i="1"/>
  <c r="G91" i="1"/>
  <c r="H91" i="1"/>
  <c r="I91" i="1"/>
  <c r="E92" i="1"/>
  <c r="F92" i="1"/>
  <c r="G92" i="1"/>
  <c r="H92" i="1"/>
  <c r="I92" i="1"/>
  <c r="E93" i="1"/>
  <c r="F93" i="1"/>
  <c r="G93" i="1"/>
  <c r="H93" i="1"/>
  <c r="I93" i="1"/>
  <c r="D91" i="1"/>
  <c r="D92" i="1"/>
  <c r="J92" i="1" s="1"/>
  <c r="D93" i="1"/>
  <c r="D90" i="1"/>
  <c r="J90" i="1" s="1"/>
  <c r="J118" i="1"/>
  <c r="J117" i="1"/>
  <c r="J116" i="1"/>
  <c r="J115" i="1"/>
  <c r="J114" i="1" s="1"/>
  <c r="I114" i="1"/>
  <c r="H114" i="1"/>
  <c r="G114" i="1"/>
  <c r="F114" i="1"/>
  <c r="E114" i="1"/>
  <c r="D114" i="1"/>
  <c r="J113" i="1"/>
  <c r="J112" i="1"/>
  <c r="J111" i="1"/>
  <c r="J110" i="1"/>
  <c r="I109" i="1"/>
  <c r="H109" i="1"/>
  <c r="G109" i="1"/>
  <c r="F109" i="1"/>
  <c r="E109" i="1"/>
  <c r="D109" i="1"/>
  <c r="J108" i="1"/>
  <c r="J107" i="1"/>
  <c r="J106" i="1"/>
  <c r="J105" i="1"/>
  <c r="I104" i="1"/>
  <c r="H104" i="1"/>
  <c r="G104" i="1"/>
  <c r="F104" i="1"/>
  <c r="E104" i="1"/>
  <c r="D104" i="1"/>
  <c r="J103" i="1"/>
  <c r="J102" i="1"/>
  <c r="J101" i="1"/>
  <c r="J100" i="1"/>
  <c r="J99" i="1"/>
  <c r="I99" i="1"/>
  <c r="H99" i="1"/>
  <c r="G99" i="1"/>
  <c r="F99" i="1"/>
  <c r="E99" i="1"/>
  <c r="D99" i="1"/>
  <c r="E94" i="1"/>
  <c r="J98" i="1"/>
  <c r="J97" i="1"/>
  <c r="J96" i="1"/>
  <c r="J95" i="1"/>
  <c r="I94" i="1"/>
  <c r="H94" i="1"/>
  <c r="G94" i="1"/>
  <c r="F94" i="1"/>
  <c r="D94" i="1"/>
  <c r="J93" i="1"/>
  <c r="J91" i="1"/>
  <c r="I89" i="1"/>
  <c r="G89" i="1"/>
  <c r="D89" i="1"/>
  <c r="J25" i="1"/>
  <c r="J26" i="1"/>
  <c r="J27" i="1"/>
  <c r="J28" i="1"/>
  <c r="E24" i="1"/>
  <c r="D24" i="1"/>
  <c r="E55" i="1"/>
  <c r="E20" i="1" s="1"/>
  <c r="E10" i="1" s="1"/>
  <c r="F55" i="1"/>
  <c r="F20" i="1" s="1"/>
  <c r="F10" i="1" s="1"/>
  <c r="G55" i="1"/>
  <c r="G20" i="1" s="1"/>
  <c r="G10" i="1" s="1"/>
  <c r="H55" i="1"/>
  <c r="H20" i="1" s="1"/>
  <c r="H10" i="1" s="1"/>
  <c r="I55" i="1"/>
  <c r="I20" i="1" s="1"/>
  <c r="I10" i="1" s="1"/>
  <c r="E56" i="1"/>
  <c r="E21" i="1" s="1"/>
  <c r="E11" i="1" s="1"/>
  <c r="F56" i="1"/>
  <c r="F21" i="1" s="1"/>
  <c r="F11" i="1" s="1"/>
  <c r="G56" i="1"/>
  <c r="G21" i="1" s="1"/>
  <c r="G11" i="1" s="1"/>
  <c r="H56" i="1"/>
  <c r="H21" i="1" s="1"/>
  <c r="H11" i="1" s="1"/>
  <c r="I56" i="1"/>
  <c r="I21" i="1" s="1"/>
  <c r="I11" i="1" s="1"/>
  <c r="E57" i="1"/>
  <c r="E22" i="1" s="1"/>
  <c r="F57" i="1"/>
  <c r="F22" i="1" s="1"/>
  <c r="F12" i="1" s="1"/>
  <c r="G57" i="1"/>
  <c r="G22" i="1" s="1"/>
  <c r="H57" i="1"/>
  <c r="H22" i="1" s="1"/>
  <c r="H12" i="1" s="1"/>
  <c r="I57" i="1"/>
  <c r="I22" i="1" s="1"/>
  <c r="E58" i="1"/>
  <c r="E23" i="1" s="1"/>
  <c r="E13" i="1" s="1"/>
  <c r="F58" i="1"/>
  <c r="F23" i="1" s="1"/>
  <c r="F13" i="1" s="1"/>
  <c r="G58" i="1"/>
  <c r="G23" i="1" s="1"/>
  <c r="G13" i="1" s="1"/>
  <c r="H58" i="1"/>
  <c r="H23" i="1" s="1"/>
  <c r="H13" i="1" s="1"/>
  <c r="I58" i="1"/>
  <c r="I23" i="1" s="1"/>
  <c r="I13" i="1" s="1"/>
  <c r="D56" i="1"/>
  <c r="D21" i="1" s="1"/>
  <c r="D57" i="1"/>
  <c r="D22" i="1" s="1"/>
  <c r="D12" i="1" s="1"/>
  <c r="J12" i="1" s="1"/>
  <c r="D58" i="1"/>
  <c r="D23" i="1" s="1"/>
  <c r="D55" i="1"/>
  <c r="D20" i="1" s="1"/>
  <c r="D10" i="1" s="1"/>
  <c r="J88" i="1"/>
  <c r="J87" i="1"/>
  <c r="J86" i="1"/>
  <c r="J85" i="1"/>
  <c r="J83" i="1"/>
  <c r="J82" i="1"/>
  <c r="J81" i="1"/>
  <c r="J80" i="1"/>
  <c r="J79" i="1" s="1"/>
  <c r="J78" i="1"/>
  <c r="J77" i="1"/>
  <c r="J76" i="1"/>
  <c r="J75" i="1"/>
  <c r="J73" i="1"/>
  <c r="J72" i="1"/>
  <c r="J71" i="1"/>
  <c r="J70" i="1"/>
  <c r="J68" i="1"/>
  <c r="J67" i="1"/>
  <c r="J66" i="1"/>
  <c r="J65" i="1"/>
  <c r="J63" i="1"/>
  <c r="J62" i="1"/>
  <c r="J61" i="1"/>
  <c r="J60" i="1"/>
  <c r="J59" i="1" s="1"/>
  <c r="J52" i="1"/>
  <c r="J50" i="1"/>
  <c r="J47" i="1"/>
  <c r="J45" i="1"/>
  <c r="J42" i="1"/>
  <c r="J40" i="1"/>
  <c r="J36" i="1"/>
  <c r="J32" i="1"/>
  <c r="J30" i="1"/>
  <c r="J18" i="1"/>
  <c r="J17" i="1"/>
  <c r="J16" i="1"/>
  <c r="J15" i="1"/>
  <c r="J14" i="1" s="1"/>
  <c r="I84" i="1"/>
  <c r="H84" i="1"/>
  <c r="G84" i="1"/>
  <c r="F84" i="1"/>
  <c r="E84" i="1"/>
  <c r="G11" i="2" s="1"/>
  <c r="D84" i="1"/>
  <c r="I79" i="1"/>
  <c r="H79" i="1"/>
  <c r="G79" i="1"/>
  <c r="F79" i="1"/>
  <c r="E79" i="1"/>
  <c r="D79" i="1"/>
  <c r="I74" i="1"/>
  <c r="H74" i="1"/>
  <c r="G74" i="1"/>
  <c r="F74" i="1"/>
  <c r="E74" i="1"/>
  <c r="D74" i="1"/>
  <c r="I69" i="1"/>
  <c r="H69" i="1"/>
  <c r="G69" i="1"/>
  <c r="F69" i="1"/>
  <c r="E69" i="1"/>
  <c r="D69" i="1"/>
  <c r="I64" i="1"/>
  <c r="H64" i="1"/>
  <c r="G64" i="1"/>
  <c r="F64" i="1"/>
  <c r="E64" i="1"/>
  <c r="D64" i="1"/>
  <c r="J23" i="1" l="1"/>
  <c r="J21" i="1"/>
  <c r="J24" i="1"/>
  <c r="J109" i="1"/>
  <c r="J37" i="1"/>
  <c r="J35" i="1"/>
  <c r="D13" i="1"/>
  <c r="J13" i="1" s="1"/>
  <c r="D11" i="1"/>
  <c r="J11" i="1" s="1"/>
  <c r="J49" i="1"/>
  <c r="J44" i="1"/>
  <c r="J20" i="1"/>
  <c r="J19" i="1" s="1"/>
  <c r="J22" i="1"/>
  <c r="J39" i="1"/>
  <c r="J94" i="1"/>
  <c r="J104" i="1"/>
  <c r="J34" i="1"/>
  <c r="J29" i="1"/>
  <c r="E19" i="1"/>
  <c r="J89" i="1"/>
  <c r="J84" i="1"/>
  <c r="J74" i="1"/>
  <c r="J58" i="1"/>
  <c r="J56" i="1"/>
  <c r="J69" i="1"/>
  <c r="J64" i="1"/>
  <c r="J57" i="1"/>
  <c r="J55" i="1"/>
  <c r="J54" i="1" l="1"/>
  <c r="I59" i="1" l="1"/>
  <c r="H59" i="1"/>
  <c r="G59" i="1"/>
  <c r="F59" i="1"/>
  <c r="E59" i="1"/>
  <c r="G9" i="2" s="1"/>
  <c r="G8" i="2" s="1"/>
  <c r="D59" i="1"/>
  <c r="I54" i="1"/>
  <c r="H54" i="1"/>
  <c r="G54" i="1"/>
  <c r="F54" i="1"/>
  <c r="E54" i="1"/>
  <c r="D54" i="1"/>
  <c r="J10" i="1"/>
  <c r="J9" i="1" s="1"/>
  <c r="I29" i="1" l="1"/>
  <c r="H29" i="1"/>
  <c r="G29" i="1"/>
  <c r="F29" i="1"/>
  <c r="E29" i="1"/>
  <c r="D29" i="1"/>
  <c r="I39" i="1"/>
  <c r="H39" i="1"/>
  <c r="G39" i="1"/>
  <c r="F39" i="1"/>
  <c r="E39" i="1"/>
  <c r="D39" i="1"/>
  <c r="I49" i="1"/>
  <c r="H49" i="1"/>
  <c r="G49" i="1"/>
  <c r="F49" i="1"/>
  <c r="E49" i="1"/>
  <c r="D49" i="1"/>
  <c r="I44" i="1"/>
  <c r="H44" i="1"/>
  <c r="G44" i="1"/>
  <c r="F44" i="1"/>
  <c r="E44" i="1"/>
  <c r="D44" i="1"/>
  <c r="I34" i="1"/>
  <c r="H34" i="1"/>
  <c r="G34" i="1"/>
  <c r="F34" i="1"/>
  <c r="E34" i="1"/>
  <c r="D34" i="1"/>
  <c r="I24" i="1"/>
  <c r="H24" i="1"/>
  <c r="G24" i="1"/>
  <c r="F24" i="1"/>
  <c r="I19" i="1"/>
  <c r="H19" i="1"/>
  <c r="G19" i="1"/>
  <c r="F19" i="1"/>
  <c r="D19" i="1"/>
  <c r="I14" i="1"/>
  <c r="H14" i="1"/>
  <c r="G14" i="1"/>
  <c r="F14" i="1"/>
  <c r="E14" i="1"/>
  <c r="D14" i="1"/>
  <c r="E9" i="1"/>
  <c r="F9" i="1"/>
  <c r="G9" i="1"/>
  <c r="H9" i="1"/>
  <c r="I9" i="1"/>
  <c r="D9" i="1"/>
</calcChain>
</file>

<file path=xl/sharedStrings.xml><?xml version="1.0" encoding="utf-8"?>
<sst xmlns="http://schemas.openxmlformats.org/spreadsheetml/2006/main" count="336" uniqueCount="114">
  <si>
    <t>всего</t>
  </si>
  <si>
    <t>всего, в том числе:</t>
  </si>
  <si>
    <t>МБ</t>
  </si>
  <si>
    <t>ФБ</t>
  </si>
  <si>
    <t>ОБ</t>
  </si>
  <si>
    <t>ВБ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</si>
  <si>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</si>
  <si>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>Направление расходов, вид расходов</t>
  </si>
  <si>
    <t xml:space="preserve">Наименование  расходов </t>
  </si>
  <si>
    <t>№ п/п</t>
  </si>
  <si>
    <t>1.1</t>
  </si>
  <si>
    <t>1.2</t>
  </si>
  <si>
    <t>1.3</t>
  </si>
  <si>
    <t>1.4</t>
  </si>
  <si>
    <t>1.1.1</t>
  </si>
  <si>
    <t>1.2.1</t>
  </si>
  <si>
    <t>1.1.2</t>
  </si>
  <si>
    <t>1.3.1</t>
  </si>
  <si>
    <t>1.4.1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</si>
  <si>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</si>
  <si>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</si>
  <si>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</si>
  <si>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</si>
  <si>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</si>
  <si>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</si>
  <si>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</si>
  <si>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1.1.3</t>
  </si>
  <si>
    <t>1.1.4</t>
  </si>
  <si>
    <t>Проведение обработки сорного растения борщевик Сосновского химическим способом</t>
  </si>
  <si>
    <t>МКУ СМО "Управление строительства и ЖКХ"</t>
  </si>
  <si>
    <t>Управление образования СМО</t>
  </si>
  <si>
    <t>Капитальный ремонт тепловых сетей в д. Чекшино</t>
  </si>
  <si>
    <t>Капитальный ремонт водопроводных сетей в д.Чекшино</t>
  </si>
  <si>
    <t>1.2.2</t>
  </si>
  <si>
    <t>1.2.3</t>
  </si>
  <si>
    <t>1.2.4</t>
  </si>
  <si>
    <t>Капитальный ремонт канализационных сетей в д. Чекшино</t>
  </si>
  <si>
    <t>1.3.2</t>
  </si>
  <si>
    <t>1.3.3</t>
  </si>
  <si>
    <t>1.3.4</t>
  </si>
  <si>
    <t>Капитальный ремонт здания БОУ СМР «Двиницкая основная общеобразовательная школа»</t>
  </si>
  <si>
    <t>1.4.2</t>
  </si>
  <si>
    <t>1.4.3</t>
  </si>
  <si>
    <t>1.4.4</t>
  </si>
  <si>
    <t>1.5</t>
  </si>
  <si>
    <t>Капитальный ремонт здания  БДОУ СМР «Чекшинский детский сад»</t>
  </si>
  <si>
    <t>1.5.1</t>
  </si>
  <si>
    <t>1.5.2</t>
  </si>
  <si>
    <t>1.5.3</t>
  </si>
  <si>
    <t>1.5.4</t>
  </si>
  <si>
    <t>1.6</t>
  </si>
  <si>
    <t>Строительство пришкольного стадиона БОУ СМР «Двиницкая основная общеобразовательная школа»</t>
  </si>
  <si>
    <t>1.6.1</t>
  </si>
  <si>
    <t>1.6.2</t>
  </si>
  <si>
    <t>1.6.3</t>
  </si>
  <si>
    <t>1.6.4</t>
  </si>
  <si>
    <t xml:space="preserve">Комплексное развитие сельских территорий Сокольского муниципального округа Вологодской области </t>
  </si>
  <si>
    <t>4. Финансовое обеспечение комплексной программы</t>
  </si>
  <si>
    <t>Приложение 1 к паспорту комплексной программы</t>
  </si>
  <si>
    <t>Объем финансового обеспечения по годам, тыс. руб.</t>
  </si>
  <si>
    <t>Управление промышленности, природопользования и сельского хозяйства СМО ВО</t>
  </si>
  <si>
    <t>Источник финансового обеспечения*</t>
  </si>
  <si>
    <t>территориальный орган Администрации СМО ВО «Чучковский»</t>
  </si>
  <si>
    <t>территориальный орган Администрации СМО ВО «Двиницкий»</t>
  </si>
  <si>
    <t>территориальный орган Администрации СМО ВО «Пригородный»</t>
  </si>
  <si>
    <t>территориальный орган Администрации СМО ВО «город Кадников»</t>
  </si>
  <si>
    <t>территориальный орган Администрации СМО ВО  «город Сокол»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</si>
  <si>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</t>
  </si>
  <si>
    <t>Муниципальный проект «Современный облик сельских территорий»</t>
  </si>
  <si>
    <t>результат проекта: выполнен капитальный ремонт тепловых сетей в деревне Чекшино</t>
  </si>
  <si>
    <t>результат проекта: выполнен капитальный ремонт водопроводных сетей в д. Чекшино</t>
  </si>
  <si>
    <t>результат проекта: выполнен капитальный ремонт канализационных сетей в деревне Чекшино</t>
  </si>
  <si>
    <t>результат проекта: выполнен капитальный ремонт здания  БДОУ СМР «Чекшинский детский сад»</t>
  </si>
  <si>
    <t>результат проекта: выполнен капитальный ремонт здания БОУ СМР «Двиницкая основная общеобразовательная школа»</t>
  </si>
  <si>
    <t>результат проекта: выполнено строительство пришкольного стадиона  БОУ СМР "Двиницкая основная общеобразовательная школа"</t>
  </si>
  <si>
    <t>Муниципальный проект «Предотвращение распространения сорного растения борщевик Сосновского на территории Сокольского муниципального округа»</t>
  </si>
  <si>
    <t>результат проекта: проведена обработка сорного растения борщевик Сосновского химическим  способом на территории, подведомственной Территориальному органу Администрации СМО ВО – «Город Сокол»</t>
  </si>
  <si>
    <t>результат проекта: проведена обработка сорного растения борщевик Сосновского химическим  способом на территории, подведомственной Территориальному органу Администрации СМО ВО – «Город Кадников»</t>
  </si>
  <si>
    <t>результат проекта: проведена обработка сорного растения борщевик Сосновского химическим  способом на территории, подведомственной Территориальному органу Администрации СМО ВО – «Двиницкий»</t>
  </si>
  <si>
    <t>результат проекта: проведена обработка сорного растения борщевик Сосновского химическим  способом на территории, подведомственной Территориальному органу Администрации СМО ВО – «Пригородный»</t>
  </si>
  <si>
    <t>результат проекта: проведена обработка сорного растения борщевик Сосновского химическим  способом на территории, подведомственной Территориальному органу Администрации СМО ВО – «Чучковский»</t>
  </si>
  <si>
    <t>&lt;*&gt; МБ – местный бюджет; ФБ – федеральный бюджет; ОБ – областной бюджет; ВБ – внебюджетные источники финансирования (государственные внебюджетные фонды, средства юридических и физических лиц (семей), являющихся  участниками мероприятий программы).</t>
  </si>
  <si>
    <t>Приложение 2 к паспорту комплексной программы</t>
  </si>
  <si>
    <t>ХАРАКТЕРИСТИКА
направлений расходов финансовых мероприятий (результатов) структурных элементов проектной части комплексной программы</t>
  </si>
  <si>
    <t>Характеристика направления расходов</t>
  </si>
  <si>
    <t>1.</t>
  </si>
  <si>
    <t>1.1.</t>
  </si>
  <si>
    <t>1.2.</t>
  </si>
  <si>
    <t>Обеспечение комплексного развития сельских территорий в рамках регионального проекта "Современный облик сельских территорий"</t>
  </si>
  <si>
    <t>Муниципальный проект "Современный облик сельских территорий"</t>
  </si>
  <si>
    <t>Осуществление бюджетных инвестиций в форме капитальных вложений в объекты муниципальной собственности</t>
  </si>
  <si>
    <t>Бюджетные инвестиции в объекты капитального строительства муниципальной собственности</t>
  </si>
  <si>
    <t>Организация работ по строительству  пришкольного стадиона БОУ СМР "Двиницкая основная общеобразовательная школа"</t>
  </si>
  <si>
    <t>Закупки товаров, работ и услуг в целях капитального ремонта  муниципального имущества</t>
  </si>
  <si>
    <t>Мероприятия стоимостью свыше 3 млн. рублей</t>
  </si>
  <si>
    <t>Закупка работ по капитальному ремонту объектов коммунальной и социальной инфраструктуры в д. Чекшино согласно перечню объектов (приложение 3 к паспорту комплексной программы)</t>
  </si>
  <si>
    <t>2.</t>
  </si>
  <si>
    <t>2.1.</t>
  </si>
  <si>
    <t>2.2.</t>
  </si>
  <si>
    <t>2.3.</t>
  </si>
  <si>
    <t>2.4.</t>
  </si>
  <si>
    <t>2.5.</t>
  </si>
  <si>
    <t>Мероприятия</t>
  </si>
  <si>
    <t>Прочая закупка товаров, работ и услуг</t>
  </si>
  <si>
    <t>Закупка работ по обработке земель, заросших борщевиком Сосновского, химическим способом на территории, подведомственной Территориальному органу Администрации СМО ВО – «Город Сокол»</t>
  </si>
  <si>
    <t>Закупка работ по обработке земель, заросших борщевиком Сосновского, химическим способом на территории, подведомственной Территориальному органу Администрации СМО ВО – «Город Кадников»</t>
  </si>
  <si>
    <t>Закупка работ по обработке земель, заросших борщевиком Сосновского, химическим способом на территории, подведомственной Территориальному органу Администрации СМО ВО – «Двиницкий»</t>
  </si>
  <si>
    <t>Закупка работ по обработке земель, заросших борщевиком Сосновского, химическим способом на территории, подведомственной Территориальному органу Администрации СМО ВО – «Пригородный»</t>
  </si>
  <si>
    <t>Закупка работ по обработке земель, заросших борщевиком Сосновского, химическим способом на территории, подведомственной Территориальному органу Администрации СМО ВО – «Чучковский»</t>
  </si>
  <si>
    <t>Задача проекта: Обеспечение качественного улучшения и развития социальной и инженерной инфраструктуры для граждан, проживающих на сельских территориях</t>
  </si>
  <si>
    <t>Приложение к паспорту муниципального проекта</t>
  </si>
  <si>
    <t>4. Финансовое обеспечение реализации проекта
«Современный облик сельских территорий»</t>
  </si>
  <si>
    <t>4. Финансовое обеспечение реализации проекта
«Предотвращение распространения сорного растения борщевик Сосновского  на территории Сокольского  муниципального округа»</t>
  </si>
  <si>
    <t>Задача проекта: Проведение мероприятий, направленных на предотвращение распространения сорного растения борщевик Сосновского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</si>
</sst>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2" fillId="0" borderId="0" xfId="0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/>
    <xf numFmtId="165" fontId="2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left" vertical="center" wrapText="1"/>
      <protection locked="0"/>
    </xf>
    <xf numFmtId="165" fontId="2" fillId="0" borderId="1" xfId="1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top" wrapText="1"/>
    </xf>
    <xf numFmtId="43" fontId="2" fillId="0" borderId="1" xfId="1" applyFont="1" applyBorder="1" applyAlignment="1">
      <alignment vertical="top" wrapText="1"/>
    </xf>
    <xf numFmtId="43" fontId="2" fillId="0" borderId="1" xfId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vertical="top" wrapText="1"/>
    </xf>
    <xf numFmtId="165" fontId="2" fillId="0" borderId="1" xfId="1" applyNumberFormat="1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165" fontId="1" fillId="0" borderId="5" xfId="1" applyNumberFormat="1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1"/>
  <sheetViews>
    <sheetView view="pageBreakPreview" topLeftCell="A70" zoomScaleNormal="100" zoomScaleSheetLayoutView="100" workbookViewId="0">
      <selection activeCell="N6" sqref="N6"/>
    </sheetView>
  </sheetViews>
  <sheetFormatPr defaultRowHeight="15" x14ac:dyDescent="0.25"/>
  <cols>
    <col min="1" max="1" width="4.7109375" style="5" customWidth="1"/>
    <col min="2" max="2" width="42.5703125" style="4" customWidth="1"/>
    <col min="3" max="3" width="13.7109375" style="5" customWidth="1"/>
    <col min="4" max="4" width="9.42578125" style="4" customWidth="1"/>
    <col min="5" max="5" width="12.85546875" style="25" customWidth="1"/>
    <col min="6" max="9" width="8.7109375" style="4" customWidth="1"/>
    <col min="10" max="10" width="12.28515625" style="25" customWidth="1"/>
    <col min="11" max="11" width="9.140625" style="4"/>
  </cols>
  <sheetData>
    <row r="2" spans="1:11" ht="15.75" x14ac:dyDescent="0.25">
      <c r="E2" s="79" t="s">
        <v>58</v>
      </c>
      <c r="F2" s="79"/>
      <c r="G2" s="79"/>
      <c r="H2" s="79"/>
      <c r="I2" s="79"/>
      <c r="J2" s="79"/>
    </row>
    <row r="3" spans="1:11" ht="15.75" x14ac:dyDescent="0.25">
      <c r="E3" s="80"/>
      <c r="F3" s="80"/>
      <c r="G3" s="80"/>
      <c r="H3" s="80"/>
      <c r="I3" s="80"/>
      <c r="J3" s="80"/>
    </row>
    <row r="4" spans="1:11" ht="18.75" x14ac:dyDescent="0.25">
      <c r="A4" s="44" t="s">
        <v>57</v>
      </c>
      <c r="B4" s="44"/>
      <c r="C4" s="44"/>
      <c r="D4" s="44"/>
      <c r="E4" s="44"/>
      <c r="F4" s="44"/>
      <c r="G4" s="44"/>
      <c r="H4" s="44"/>
      <c r="I4" s="44"/>
      <c r="J4" s="44"/>
    </row>
    <row r="5" spans="1:11" ht="12" customHeight="1" x14ac:dyDescent="0.25">
      <c r="A5" s="1"/>
    </row>
    <row r="6" spans="1:11" ht="43.9" customHeight="1" x14ac:dyDescent="0.25">
      <c r="A6" s="45" t="s">
        <v>9</v>
      </c>
      <c r="B6" s="45" t="s">
        <v>67</v>
      </c>
      <c r="C6" s="47" t="s">
        <v>61</v>
      </c>
      <c r="D6" s="48" t="s">
        <v>59</v>
      </c>
      <c r="E6" s="49"/>
      <c r="F6" s="49"/>
      <c r="G6" s="49"/>
      <c r="H6" s="49"/>
      <c r="I6" s="49"/>
      <c r="J6" s="50"/>
    </row>
    <row r="7" spans="1:11" ht="38.450000000000003" customHeight="1" x14ac:dyDescent="0.25">
      <c r="A7" s="46"/>
      <c r="B7" s="46"/>
      <c r="C7" s="47"/>
      <c r="D7" s="3">
        <v>2025</v>
      </c>
      <c r="E7" s="16">
        <v>2026</v>
      </c>
      <c r="F7" s="3">
        <v>2027</v>
      </c>
      <c r="G7" s="3">
        <v>2028</v>
      </c>
      <c r="H7" s="3">
        <v>2029</v>
      </c>
      <c r="I7" s="3">
        <v>2030</v>
      </c>
      <c r="J7" s="26" t="s">
        <v>0</v>
      </c>
    </row>
    <row r="8" spans="1:11" ht="15.75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21"/>
    </row>
    <row r="9" spans="1:11" s="20" customFormat="1" ht="31.9" customHeight="1" x14ac:dyDescent="0.25">
      <c r="A9" s="18">
        <v>1</v>
      </c>
      <c r="B9" s="54" t="s">
        <v>56</v>
      </c>
      <c r="C9" s="18" t="s">
        <v>1</v>
      </c>
      <c r="D9" s="24">
        <f>SUM(D10:D13)</f>
        <v>23.099999999999998</v>
      </c>
      <c r="E9" s="24">
        <f t="shared" ref="E9:I9" si="0">SUM(E10:E13)</f>
        <v>134176.50000000003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3">
        <f>SUM(J10:J13)</f>
        <v>134199.6</v>
      </c>
      <c r="K9" s="19"/>
    </row>
    <row r="10" spans="1:11" s="20" customFormat="1" ht="15.75" x14ac:dyDescent="0.25">
      <c r="A10" s="18">
        <v>2</v>
      </c>
      <c r="B10" s="55"/>
      <c r="C10" s="18" t="s">
        <v>2</v>
      </c>
      <c r="D10" s="24">
        <f>D20+D25+D30+D35+D40+D45+D50</f>
        <v>23.099999999999998</v>
      </c>
      <c r="E10" s="24">
        <f t="shared" ref="E10:I10" si="1">E20+E25+E30+E35+E40+E45+E50</f>
        <v>5206.1000000000004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>SUM(D10:I10)</f>
        <v>5229.2000000000007</v>
      </c>
      <c r="K10" s="19"/>
    </row>
    <row r="11" spans="1:11" s="20" customFormat="1" ht="15.75" x14ac:dyDescent="0.25">
      <c r="A11" s="18">
        <v>3</v>
      </c>
      <c r="B11" s="55"/>
      <c r="C11" s="18" t="s">
        <v>3</v>
      </c>
      <c r="D11" s="24">
        <f t="shared" ref="D11:I11" si="2">D21+D26+D31+D36+D41+D46+D51</f>
        <v>0</v>
      </c>
      <c r="E11" s="24">
        <f t="shared" si="2"/>
        <v>81214.400000000009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ref="J11:J13" si="3">SUM(D11:I11)</f>
        <v>81214.400000000009</v>
      </c>
      <c r="K11" s="19"/>
    </row>
    <row r="12" spans="1:11" s="20" customFormat="1" ht="15.75" x14ac:dyDescent="0.25">
      <c r="A12" s="18">
        <v>4</v>
      </c>
      <c r="B12" s="55"/>
      <c r="C12" s="18" t="s">
        <v>4</v>
      </c>
      <c r="D12" s="24">
        <f t="shared" ref="D12:I12" si="4">D22+D27+D32+D37+D42+D47+D52</f>
        <v>0</v>
      </c>
      <c r="E12" s="24">
        <f t="shared" si="4"/>
        <v>43730.799999999996</v>
      </c>
      <c r="F12" s="24">
        <f t="shared" si="4"/>
        <v>0</v>
      </c>
      <c r="G12" s="24">
        <f t="shared" si="4"/>
        <v>0</v>
      </c>
      <c r="H12" s="24">
        <f t="shared" si="4"/>
        <v>0</v>
      </c>
      <c r="I12" s="24">
        <f t="shared" si="4"/>
        <v>0</v>
      </c>
      <c r="J12" s="24">
        <f t="shared" si="3"/>
        <v>43730.799999999996</v>
      </c>
      <c r="K12" s="19"/>
    </row>
    <row r="13" spans="1:11" s="20" customFormat="1" ht="15.75" x14ac:dyDescent="0.25">
      <c r="A13" s="18">
        <v>5</v>
      </c>
      <c r="B13" s="56"/>
      <c r="C13" s="18" t="s">
        <v>5</v>
      </c>
      <c r="D13" s="24">
        <f t="shared" ref="D13:I13" si="5">D23+D28+D33+D38+D43+D48+D53</f>
        <v>0</v>
      </c>
      <c r="E13" s="24">
        <f t="shared" si="5"/>
        <v>4025.2</v>
      </c>
      <c r="F13" s="24">
        <f t="shared" si="5"/>
        <v>0</v>
      </c>
      <c r="G13" s="24">
        <f t="shared" si="5"/>
        <v>0</v>
      </c>
      <c r="H13" s="24">
        <f t="shared" si="5"/>
        <v>0</v>
      </c>
      <c r="I13" s="24">
        <f t="shared" si="5"/>
        <v>0</v>
      </c>
      <c r="J13" s="24">
        <f t="shared" si="3"/>
        <v>4025.2</v>
      </c>
      <c r="K13" s="19"/>
    </row>
    <row r="14" spans="1:11" ht="28.15" customHeight="1" x14ac:dyDescent="0.25">
      <c r="A14" s="3">
        <v>1</v>
      </c>
      <c r="B14" s="51" t="s">
        <v>60</v>
      </c>
      <c r="C14" s="3" t="s">
        <v>1</v>
      </c>
      <c r="D14" s="26">
        <f>SUM(D15:D18)</f>
        <v>0</v>
      </c>
      <c r="E14" s="26">
        <f t="shared" ref="E14" si="6">SUM(E15:E18)</f>
        <v>0</v>
      </c>
      <c r="F14" s="26">
        <f t="shared" ref="F14" si="7">SUM(F15:F18)</f>
        <v>0</v>
      </c>
      <c r="G14" s="26">
        <f t="shared" ref="G14" si="8">SUM(G15:G18)</f>
        <v>0</v>
      </c>
      <c r="H14" s="26">
        <f t="shared" ref="H14" si="9">SUM(H15:H18)</f>
        <v>0</v>
      </c>
      <c r="I14" s="26">
        <f t="shared" ref="I14" si="10">SUM(I15:I18)</f>
        <v>0</v>
      </c>
      <c r="J14" s="22">
        <f>SUM(J15:J18)</f>
        <v>0</v>
      </c>
    </row>
    <row r="15" spans="1:11" ht="15.75" x14ac:dyDescent="0.25">
      <c r="A15" s="3">
        <v>2</v>
      </c>
      <c r="B15" s="52"/>
      <c r="C15" s="3" t="s">
        <v>2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f>SUM(D15:I15)</f>
        <v>0</v>
      </c>
    </row>
    <row r="16" spans="1:11" ht="15.75" x14ac:dyDescent="0.25">
      <c r="A16" s="3">
        <v>3</v>
      </c>
      <c r="B16" s="52"/>
      <c r="C16" s="3" t="s">
        <v>3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f t="shared" ref="J16:J18" si="11">SUM(D16:I16)</f>
        <v>0</v>
      </c>
    </row>
    <row r="17" spans="1:10" ht="15.75" x14ac:dyDescent="0.25">
      <c r="A17" s="3">
        <v>4</v>
      </c>
      <c r="B17" s="52"/>
      <c r="C17" s="3" t="s">
        <v>4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f t="shared" si="11"/>
        <v>0</v>
      </c>
    </row>
    <row r="18" spans="1:10" ht="15.75" x14ac:dyDescent="0.25">
      <c r="A18" s="3">
        <v>5</v>
      </c>
      <c r="B18" s="53"/>
      <c r="C18" s="3" t="s">
        <v>5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f t="shared" si="11"/>
        <v>0</v>
      </c>
    </row>
    <row r="19" spans="1:10" ht="31.5" x14ac:dyDescent="0.25">
      <c r="A19" s="3">
        <v>1</v>
      </c>
      <c r="B19" s="51" t="s">
        <v>29</v>
      </c>
      <c r="C19" s="3" t="s">
        <v>1</v>
      </c>
      <c r="D19" s="26">
        <f>SUM(D20:D23)</f>
        <v>0</v>
      </c>
      <c r="E19" s="26">
        <f>SUM(E20:E23)</f>
        <v>134176.50000000003</v>
      </c>
      <c r="F19" s="26">
        <f t="shared" ref="F19" si="12">SUM(F20:F23)</f>
        <v>0</v>
      </c>
      <c r="G19" s="26">
        <f t="shared" ref="G19" si="13">SUM(G20:G23)</f>
        <v>0</v>
      </c>
      <c r="H19" s="26">
        <f t="shared" ref="H19" si="14">SUM(H20:H23)</f>
        <v>0</v>
      </c>
      <c r="I19" s="26">
        <f t="shared" ref="I19" si="15">SUM(I20:I23)</f>
        <v>0</v>
      </c>
      <c r="J19" s="22">
        <f>SUM(J20:J23)</f>
        <v>134176.50000000003</v>
      </c>
    </row>
    <row r="20" spans="1:10" ht="15.75" x14ac:dyDescent="0.25">
      <c r="A20" s="3">
        <v>2</v>
      </c>
      <c r="B20" s="52"/>
      <c r="C20" s="3" t="s">
        <v>2</v>
      </c>
      <c r="D20" s="26">
        <f>D55</f>
        <v>0</v>
      </c>
      <c r="E20" s="26">
        <f>E55</f>
        <v>5206.1000000000004</v>
      </c>
      <c r="F20" s="26">
        <f t="shared" ref="F20:I20" si="16">F55</f>
        <v>0</v>
      </c>
      <c r="G20" s="26">
        <f t="shared" si="16"/>
        <v>0</v>
      </c>
      <c r="H20" s="26">
        <f t="shared" si="16"/>
        <v>0</v>
      </c>
      <c r="I20" s="26">
        <f t="shared" si="16"/>
        <v>0</v>
      </c>
      <c r="J20" s="26">
        <f>SUM(D20:I20)</f>
        <v>5206.1000000000004</v>
      </c>
    </row>
    <row r="21" spans="1:10" ht="15.75" x14ac:dyDescent="0.25">
      <c r="A21" s="3">
        <v>3</v>
      </c>
      <c r="B21" s="52"/>
      <c r="C21" s="3" t="s">
        <v>3</v>
      </c>
      <c r="D21" s="26">
        <f t="shared" ref="D21" si="17">D56</f>
        <v>0</v>
      </c>
      <c r="E21" s="26">
        <f t="shared" ref="E21:I23" si="18">E56</f>
        <v>81214.400000000009</v>
      </c>
      <c r="F21" s="26">
        <f t="shared" si="18"/>
        <v>0</v>
      </c>
      <c r="G21" s="26">
        <f t="shared" si="18"/>
        <v>0</v>
      </c>
      <c r="H21" s="26">
        <f t="shared" si="18"/>
        <v>0</v>
      </c>
      <c r="I21" s="26">
        <f t="shared" si="18"/>
        <v>0</v>
      </c>
      <c r="J21" s="26">
        <f t="shared" ref="J21:J23" si="19">SUM(D21:I21)</f>
        <v>81214.400000000009</v>
      </c>
    </row>
    <row r="22" spans="1:10" ht="15.75" x14ac:dyDescent="0.25">
      <c r="A22" s="3">
        <v>4</v>
      </c>
      <c r="B22" s="52"/>
      <c r="C22" s="3" t="s">
        <v>4</v>
      </c>
      <c r="D22" s="26">
        <f t="shared" ref="D22" si="20">D57</f>
        <v>0</v>
      </c>
      <c r="E22" s="26">
        <f t="shared" si="18"/>
        <v>43730.799999999996</v>
      </c>
      <c r="F22" s="26">
        <f t="shared" si="18"/>
        <v>0</v>
      </c>
      <c r="G22" s="26">
        <f t="shared" si="18"/>
        <v>0</v>
      </c>
      <c r="H22" s="26">
        <f t="shared" si="18"/>
        <v>0</v>
      </c>
      <c r="I22" s="26">
        <f t="shared" si="18"/>
        <v>0</v>
      </c>
      <c r="J22" s="26">
        <f t="shared" si="19"/>
        <v>43730.799999999996</v>
      </c>
    </row>
    <row r="23" spans="1:10" ht="15.75" x14ac:dyDescent="0.25">
      <c r="A23" s="3">
        <v>5</v>
      </c>
      <c r="B23" s="53"/>
      <c r="C23" s="3" t="s">
        <v>5</v>
      </c>
      <c r="D23" s="26">
        <f t="shared" ref="D23" si="21">D58</f>
        <v>0</v>
      </c>
      <c r="E23" s="26">
        <f t="shared" si="18"/>
        <v>4025.2</v>
      </c>
      <c r="F23" s="26">
        <f t="shared" si="18"/>
        <v>0</v>
      </c>
      <c r="G23" s="26">
        <f t="shared" si="18"/>
        <v>0</v>
      </c>
      <c r="H23" s="26">
        <f t="shared" si="18"/>
        <v>0</v>
      </c>
      <c r="I23" s="26">
        <f t="shared" si="18"/>
        <v>0</v>
      </c>
      <c r="J23" s="26">
        <f t="shared" si="19"/>
        <v>4025.2</v>
      </c>
    </row>
    <row r="24" spans="1:10" ht="31.5" x14ac:dyDescent="0.25">
      <c r="A24" s="3">
        <v>1</v>
      </c>
      <c r="B24" s="51" t="s">
        <v>30</v>
      </c>
      <c r="C24" s="3" t="s">
        <v>1</v>
      </c>
      <c r="D24" s="26">
        <f>SUM(D25:D28)</f>
        <v>0</v>
      </c>
      <c r="E24" s="26">
        <f>SUM(E25:E28)</f>
        <v>0</v>
      </c>
      <c r="F24" s="26">
        <f t="shared" ref="F24" si="22">SUM(F25:F28)</f>
        <v>0</v>
      </c>
      <c r="G24" s="26">
        <f t="shared" ref="G24" si="23">SUM(G25:G28)</f>
        <v>0</v>
      </c>
      <c r="H24" s="26">
        <f t="shared" ref="H24" si="24">SUM(H25:H28)</f>
        <v>0</v>
      </c>
      <c r="I24" s="26">
        <f t="shared" ref="I24" si="25">SUM(I25:I28)</f>
        <v>0</v>
      </c>
      <c r="J24" s="22">
        <f>SUM(J25:J28)</f>
        <v>0</v>
      </c>
    </row>
    <row r="25" spans="1:10" ht="15.75" x14ac:dyDescent="0.25">
      <c r="A25" s="3">
        <v>2</v>
      </c>
      <c r="B25" s="52"/>
      <c r="C25" s="3" t="s">
        <v>2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f t="shared" ref="J25:J28" si="26">SUM(D25:I25)</f>
        <v>0</v>
      </c>
    </row>
    <row r="26" spans="1:10" ht="15.75" x14ac:dyDescent="0.25">
      <c r="A26" s="3">
        <v>3</v>
      </c>
      <c r="B26" s="52"/>
      <c r="C26" s="3" t="s">
        <v>3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f t="shared" si="26"/>
        <v>0</v>
      </c>
    </row>
    <row r="27" spans="1:10" ht="15.75" x14ac:dyDescent="0.25">
      <c r="A27" s="3">
        <v>4</v>
      </c>
      <c r="B27" s="52"/>
      <c r="C27" s="3" t="s">
        <v>4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f t="shared" si="26"/>
        <v>0</v>
      </c>
    </row>
    <row r="28" spans="1:10" ht="15.75" x14ac:dyDescent="0.25">
      <c r="A28" s="3">
        <v>5</v>
      </c>
      <c r="B28" s="53"/>
      <c r="C28" s="3" t="s">
        <v>5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f t="shared" si="26"/>
        <v>0</v>
      </c>
    </row>
    <row r="29" spans="1:10" ht="31.5" x14ac:dyDescent="0.25">
      <c r="A29" s="3">
        <v>1</v>
      </c>
      <c r="B29" s="51" t="s">
        <v>66</v>
      </c>
      <c r="C29" s="3" t="s">
        <v>1</v>
      </c>
      <c r="D29" s="22">
        <f>SUM(D30:D33)</f>
        <v>1.2</v>
      </c>
      <c r="E29" s="22">
        <f t="shared" ref="E29:I29" si="27">SUM(E30:E33)</f>
        <v>0</v>
      </c>
      <c r="F29" s="22">
        <f t="shared" si="27"/>
        <v>0</v>
      </c>
      <c r="G29" s="22">
        <f t="shared" si="27"/>
        <v>0</v>
      </c>
      <c r="H29" s="22">
        <f t="shared" si="27"/>
        <v>0</v>
      </c>
      <c r="I29" s="22">
        <f t="shared" si="27"/>
        <v>0</v>
      </c>
      <c r="J29" s="22">
        <f>SUM(J30:J33)</f>
        <v>1.2</v>
      </c>
    </row>
    <row r="30" spans="1:10" ht="15.75" x14ac:dyDescent="0.25">
      <c r="A30" s="3">
        <v>2</v>
      </c>
      <c r="B30" s="52"/>
      <c r="C30" s="3" t="s">
        <v>2</v>
      </c>
      <c r="D30" s="26">
        <f>D95</f>
        <v>1.2</v>
      </c>
      <c r="E30" s="26">
        <f t="shared" ref="E30:I30" si="28">E95</f>
        <v>0</v>
      </c>
      <c r="F30" s="26">
        <f t="shared" si="28"/>
        <v>0</v>
      </c>
      <c r="G30" s="26">
        <f t="shared" si="28"/>
        <v>0</v>
      </c>
      <c r="H30" s="26">
        <f t="shared" si="28"/>
        <v>0</v>
      </c>
      <c r="I30" s="26">
        <f t="shared" si="28"/>
        <v>0</v>
      </c>
      <c r="J30" s="26">
        <f>SUM(D30:I30)</f>
        <v>1.2</v>
      </c>
    </row>
    <row r="31" spans="1:10" ht="15.75" x14ac:dyDescent="0.25">
      <c r="A31" s="3">
        <v>3</v>
      </c>
      <c r="B31" s="52"/>
      <c r="C31" s="3" t="s">
        <v>3</v>
      </c>
      <c r="D31" s="26">
        <f t="shared" ref="D31:I31" si="29">D96</f>
        <v>0</v>
      </c>
      <c r="E31" s="26">
        <f t="shared" si="29"/>
        <v>0</v>
      </c>
      <c r="F31" s="26">
        <f t="shared" si="29"/>
        <v>0</v>
      </c>
      <c r="G31" s="26">
        <f t="shared" si="29"/>
        <v>0</v>
      </c>
      <c r="H31" s="26">
        <f t="shared" si="29"/>
        <v>0</v>
      </c>
      <c r="I31" s="26">
        <f t="shared" si="29"/>
        <v>0</v>
      </c>
      <c r="J31" s="26">
        <f t="shared" ref="J31:J33" si="30">SUM(D31:I31)</f>
        <v>0</v>
      </c>
    </row>
    <row r="32" spans="1:10" ht="15.75" x14ac:dyDescent="0.25">
      <c r="A32" s="3">
        <v>4</v>
      </c>
      <c r="B32" s="52"/>
      <c r="C32" s="3" t="s">
        <v>4</v>
      </c>
      <c r="D32" s="26">
        <f t="shared" ref="D32:I32" si="31">D97</f>
        <v>0</v>
      </c>
      <c r="E32" s="26">
        <f t="shared" si="31"/>
        <v>0</v>
      </c>
      <c r="F32" s="26">
        <f t="shared" si="31"/>
        <v>0</v>
      </c>
      <c r="G32" s="26">
        <f t="shared" si="31"/>
        <v>0</v>
      </c>
      <c r="H32" s="26">
        <f t="shared" si="31"/>
        <v>0</v>
      </c>
      <c r="I32" s="26">
        <f t="shared" si="31"/>
        <v>0</v>
      </c>
      <c r="J32" s="26">
        <f t="shared" si="30"/>
        <v>0</v>
      </c>
    </row>
    <row r="33" spans="1:10" ht="15.75" x14ac:dyDescent="0.25">
      <c r="A33" s="3">
        <v>5</v>
      </c>
      <c r="B33" s="53"/>
      <c r="C33" s="3" t="s">
        <v>5</v>
      </c>
      <c r="D33" s="26">
        <f t="shared" ref="D33:I33" si="32">D98</f>
        <v>0</v>
      </c>
      <c r="E33" s="26">
        <f t="shared" si="32"/>
        <v>0</v>
      </c>
      <c r="F33" s="26">
        <f t="shared" si="32"/>
        <v>0</v>
      </c>
      <c r="G33" s="26">
        <f t="shared" si="32"/>
        <v>0</v>
      </c>
      <c r="H33" s="26">
        <f t="shared" si="32"/>
        <v>0</v>
      </c>
      <c r="I33" s="26">
        <f t="shared" si="32"/>
        <v>0</v>
      </c>
      <c r="J33" s="26">
        <f t="shared" si="30"/>
        <v>0</v>
      </c>
    </row>
    <row r="34" spans="1:10" ht="31.9" customHeight="1" x14ac:dyDescent="0.25">
      <c r="A34" s="3">
        <v>1</v>
      </c>
      <c r="B34" s="51" t="s">
        <v>65</v>
      </c>
      <c r="C34" s="3" t="s">
        <v>1</v>
      </c>
      <c r="D34" s="26">
        <f>SUM(D35:D38)</f>
        <v>12.5</v>
      </c>
      <c r="E34" s="26">
        <f t="shared" ref="E34" si="33">SUM(E35:E38)</f>
        <v>0</v>
      </c>
      <c r="F34" s="26">
        <f t="shared" ref="F34" si="34">SUM(F35:F38)</f>
        <v>0</v>
      </c>
      <c r="G34" s="26">
        <f t="shared" ref="G34" si="35">SUM(G35:G38)</f>
        <v>0</v>
      </c>
      <c r="H34" s="26">
        <f t="shared" ref="H34" si="36">SUM(H35:H38)</f>
        <v>0</v>
      </c>
      <c r="I34" s="26">
        <f>SUM(I35:I38)</f>
        <v>0</v>
      </c>
      <c r="J34" s="22">
        <f>SUM(J35:J38)</f>
        <v>12.5</v>
      </c>
    </row>
    <row r="35" spans="1:10" ht="15.75" x14ac:dyDescent="0.25">
      <c r="A35" s="3">
        <v>2</v>
      </c>
      <c r="B35" s="52"/>
      <c r="C35" s="3" t="s">
        <v>2</v>
      </c>
      <c r="D35" s="26">
        <f>D100</f>
        <v>12.5</v>
      </c>
      <c r="E35" s="26">
        <f t="shared" ref="E35:I35" si="37">E100</f>
        <v>0</v>
      </c>
      <c r="F35" s="26">
        <f t="shared" si="37"/>
        <v>0</v>
      </c>
      <c r="G35" s="26">
        <f t="shared" si="37"/>
        <v>0</v>
      </c>
      <c r="H35" s="26">
        <f t="shared" si="37"/>
        <v>0</v>
      </c>
      <c r="I35" s="26">
        <f t="shared" si="37"/>
        <v>0</v>
      </c>
      <c r="J35" s="26">
        <f>SUM(D35:I35)</f>
        <v>12.5</v>
      </c>
    </row>
    <row r="36" spans="1:10" ht="15.75" x14ac:dyDescent="0.25">
      <c r="A36" s="3">
        <v>3</v>
      </c>
      <c r="B36" s="52"/>
      <c r="C36" s="3" t="s">
        <v>3</v>
      </c>
      <c r="D36" s="26">
        <f>D101</f>
        <v>0</v>
      </c>
      <c r="E36" s="26">
        <f t="shared" ref="E36:I36" si="38">E101</f>
        <v>0</v>
      </c>
      <c r="F36" s="26">
        <f t="shared" si="38"/>
        <v>0</v>
      </c>
      <c r="G36" s="26">
        <f t="shared" si="38"/>
        <v>0</v>
      </c>
      <c r="H36" s="26">
        <f t="shared" si="38"/>
        <v>0</v>
      </c>
      <c r="I36" s="26">
        <f t="shared" si="38"/>
        <v>0</v>
      </c>
      <c r="J36" s="26">
        <f>SUM(D36:I36)</f>
        <v>0</v>
      </c>
    </row>
    <row r="37" spans="1:10" ht="15.75" x14ac:dyDescent="0.25">
      <c r="A37" s="3">
        <v>4</v>
      </c>
      <c r="B37" s="52"/>
      <c r="C37" s="3" t="s">
        <v>4</v>
      </c>
      <c r="D37" s="26">
        <f>D102</f>
        <v>0</v>
      </c>
      <c r="E37" s="26">
        <f t="shared" ref="E37:I37" si="39">E102</f>
        <v>0</v>
      </c>
      <c r="F37" s="26">
        <f t="shared" si="39"/>
        <v>0</v>
      </c>
      <c r="G37" s="26">
        <f t="shared" si="39"/>
        <v>0</v>
      </c>
      <c r="H37" s="26">
        <f t="shared" si="39"/>
        <v>0</v>
      </c>
      <c r="I37" s="26">
        <f t="shared" si="39"/>
        <v>0</v>
      </c>
      <c r="J37" s="26">
        <f>SUM(D37:I37)</f>
        <v>0</v>
      </c>
    </row>
    <row r="38" spans="1:10" ht="15.75" x14ac:dyDescent="0.25">
      <c r="A38" s="3">
        <v>5</v>
      </c>
      <c r="B38" s="53"/>
      <c r="C38" s="3" t="s">
        <v>5</v>
      </c>
      <c r="D38" s="26">
        <f>D103</f>
        <v>0</v>
      </c>
      <c r="E38" s="26">
        <f t="shared" ref="E38:I38" si="40">E103</f>
        <v>0</v>
      </c>
      <c r="F38" s="26">
        <f t="shared" si="40"/>
        <v>0</v>
      </c>
      <c r="G38" s="26">
        <f t="shared" si="40"/>
        <v>0</v>
      </c>
      <c r="H38" s="26">
        <f t="shared" si="40"/>
        <v>0</v>
      </c>
      <c r="I38" s="26">
        <f t="shared" si="40"/>
        <v>0</v>
      </c>
      <c r="J38" s="26">
        <f>SUM(D38:I38)</f>
        <v>0</v>
      </c>
    </row>
    <row r="39" spans="1:10" ht="28.9" customHeight="1" x14ac:dyDescent="0.25">
      <c r="A39" s="3">
        <v>1</v>
      </c>
      <c r="B39" s="51" t="s">
        <v>63</v>
      </c>
      <c r="C39" s="3" t="s">
        <v>1</v>
      </c>
      <c r="D39" s="22">
        <f>SUM(D40:D43)</f>
        <v>4.2</v>
      </c>
      <c r="E39" s="22">
        <f t="shared" ref="E39:I39" si="41">SUM(E40:E43)</f>
        <v>0</v>
      </c>
      <c r="F39" s="22">
        <f t="shared" si="41"/>
        <v>0</v>
      </c>
      <c r="G39" s="22">
        <f t="shared" si="41"/>
        <v>0</v>
      </c>
      <c r="H39" s="22">
        <f t="shared" si="41"/>
        <v>0</v>
      </c>
      <c r="I39" s="22">
        <f t="shared" si="41"/>
        <v>0</v>
      </c>
      <c r="J39" s="22">
        <f>SUM(J40:J43)</f>
        <v>4.2</v>
      </c>
    </row>
    <row r="40" spans="1:10" ht="15.75" x14ac:dyDescent="0.25">
      <c r="A40" s="3">
        <v>2</v>
      </c>
      <c r="B40" s="52"/>
      <c r="C40" s="3" t="s">
        <v>2</v>
      </c>
      <c r="D40" s="26">
        <f>D105</f>
        <v>4.2</v>
      </c>
      <c r="E40" s="26">
        <f t="shared" ref="E40:I40" si="42">E105</f>
        <v>0</v>
      </c>
      <c r="F40" s="26">
        <f t="shared" si="42"/>
        <v>0</v>
      </c>
      <c r="G40" s="26">
        <f t="shared" si="42"/>
        <v>0</v>
      </c>
      <c r="H40" s="26">
        <f t="shared" si="42"/>
        <v>0</v>
      </c>
      <c r="I40" s="26">
        <f t="shared" si="42"/>
        <v>0</v>
      </c>
      <c r="J40" s="26">
        <f>SUM(D40:I40)</f>
        <v>4.2</v>
      </c>
    </row>
    <row r="41" spans="1:10" ht="15.75" x14ac:dyDescent="0.25">
      <c r="A41" s="3">
        <v>3</v>
      </c>
      <c r="B41" s="52"/>
      <c r="C41" s="3" t="s">
        <v>3</v>
      </c>
      <c r="D41" s="26">
        <f t="shared" ref="D41:I43" si="43">D106</f>
        <v>0</v>
      </c>
      <c r="E41" s="26">
        <f t="shared" si="43"/>
        <v>0</v>
      </c>
      <c r="F41" s="26">
        <f t="shared" si="43"/>
        <v>0</v>
      </c>
      <c r="G41" s="26">
        <f t="shared" si="43"/>
        <v>0</v>
      </c>
      <c r="H41" s="26">
        <f t="shared" si="43"/>
        <v>0</v>
      </c>
      <c r="I41" s="26">
        <f t="shared" si="43"/>
        <v>0</v>
      </c>
      <c r="J41" s="26">
        <f t="shared" ref="J41:J43" si="44">SUM(D41:I41)</f>
        <v>0</v>
      </c>
    </row>
    <row r="42" spans="1:10" ht="15.75" x14ac:dyDescent="0.25">
      <c r="A42" s="3">
        <v>4</v>
      </c>
      <c r="B42" s="52"/>
      <c r="C42" s="3" t="s">
        <v>4</v>
      </c>
      <c r="D42" s="26">
        <f t="shared" si="43"/>
        <v>0</v>
      </c>
      <c r="E42" s="26">
        <f t="shared" si="43"/>
        <v>0</v>
      </c>
      <c r="F42" s="26">
        <f t="shared" si="43"/>
        <v>0</v>
      </c>
      <c r="G42" s="26">
        <f t="shared" si="43"/>
        <v>0</v>
      </c>
      <c r="H42" s="26">
        <f t="shared" si="43"/>
        <v>0</v>
      </c>
      <c r="I42" s="26">
        <f t="shared" si="43"/>
        <v>0</v>
      </c>
      <c r="J42" s="26">
        <f t="shared" si="44"/>
        <v>0</v>
      </c>
    </row>
    <row r="43" spans="1:10" ht="15.75" x14ac:dyDescent="0.25">
      <c r="A43" s="3">
        <v>5</v>
      </c>
      <c r="B43" s="53"/>
      <c r="C43" s="3" t="s">
        <v>5</v>
      </c>
      <c r="D43" s="26">
        <f t="shared" si="43"/>
        <v>0</v>
      </c>
      <c r="E43" s="26">
        <f t="shared" si="43"/>
        <v>0</v>
      </c>
      <c r="F43" s="26">
        <f t="shared" si="43"/>
        <v>0</v>
      </c>
      <c r="G43" s="26">
        <f t="shared" si="43"/>
        <v>0</v>
      </c>
      <c r="H43" s="26">
        <f t="shared" si="43"/>
        <v>0</v>
      </c>
      <c r="I43" s="26">
        <f t="shared" si="43"/>
        <v>0</v>
      </c>
      <c r="J43" s="26">
        <f t="shared" si="44"/>
        <v>0</v>
      </c>
    </row>
    <row r="44" spans="1:10" ht="31.5" x14ac:dyDescent="0.25">
      <c r="A44" s="3">
        <v>1</v>
      </c>
      <c r="B44" s="51" t="s">
        <v>64</v>
      </c>
      <c r="C44" s="3" t="s">
        <v>1</v>
      </c>
      <c r="D44" s="26">
        <f>SUM(D45:D48)</f>
        <v>1</v>
      </c>
      <c r="E44" s="26">
        <f t="shared" ref="E44" si="45">SUM(E45:E48)</f>
        <v>0</v>
      </c>
      <c r="F44" s="26">
        <f t="shared" ref="F44" si="46">SUM(F45:F48)</f>
        <v>0</v>
      </c>
      <c r="G44" s="26">
        <f t="shared" ref="G44" si="47">SUM(G45:G48)</f>
        <v>0</v>
      </c>
      <c r="H44" s="26">
        <f t="shared" ref="H44" si="48">SUM(H45:H48)</f>
        <v>0</v>
      </c>
      <c r="I44" s="26">
        <f t="shared" ref="I44" si="49">SUM(I45:I48)</f>
        <v>0</v>
      </c>
      <c r="J44" s="22">
        <f>SUM(J45:J48)</f>
        <v>1</v>
      </c>
    </row>
    <row r="45" spans="1:10" ht="15.75" x14ac:dyDescent="0.25">
      <c r="A45" s="3">
        <v>2</v>
      </c>
      <c r="B45" s="52"/>
      <c r="C45" s="3" t="s">
        <v>2</v>
      </c>
      <c r="D45" s="26">
        <f>D110</f>
        <v>1</v>
      </c>
      <c r="E45" s="26">
        <f t="shared" ref="E45:I45" si="50">E110</f>
        <v>0</v>
      </c>
      <c r="F45" s="26">
        <f t="shared" si="50"/>
        <v>0</v>
      </c>
      <c r="G45" s="26">
        <f t="shared" si="50"/>
        <v>0</v>
      </c>
      <c r="H45" s="26">
        <f t="shared" si="50"/>
        <v>0</v>
      </c>
      <c r="I45" s="26">
        <f t="shared" si="50"/>
        <v>0</v>
      </c>
      <c r="J45" s="26">
        <f>SUM(D45:I45)</f>
        <v>1</v>
      </c>
    </row>
    <row r="46" spans="1:10" ht="15.75" x14ac:dyDescent="0.25">
      <c r="A46" s="3">
        <v>3</v>
      </c>
      <c r="B46" s="52"/>
      <c r="C46" s="3" t="s">
        <v>3</v>
      </c>
      <c r="D46" s="26">
        <f t="shared" ref="D46:I48" si="51">D111</f>
        <v>0</v>
      </c>
      <c r="E46" s="26">
        <f t="shared" si="51"/>
        <v>0</v>
      </c>
      <c r="F46" s="26">
        <f t="shared" si="51"/>
        <v>0</v>
      </c>
      <c r="G46" s="26">
        <f t="shared" si="51"/>
        <v>0</v>
      </c>
      <c r="H46" s="26">
        <f t="shared" si="51"/>
        <v>0</v>
      </c>
      <c r="I46" s="26">
        <f t="shared" si="51"/>
        <v>0</v>
      </c>
      <c r="J46" s="26">
        <f t="shared" ref="J46:J48" si="52">SUM(D46:I46)</f>
        <v>0</v>
      </c>
    </row>
    <row r="47" spans="1:10" ht="15.75" x14ac:dyDescent="0.25">
      <c r="A47" s="3">
        <v>4</v>
      </c>
      <c r="B47" s="52"/>
      <c r="C47" s="3" t="s">
        <v>4</v>
      </c>
      <c r="D47" s="26">
        <f t="shared" si="51"/>
        <v>0</v>
      </c>
      <c r="E47" s="26">
        <f t="shared" si="51"/>
        <v>0</v>
      </c>
      <c r="F47" s="26">
        <f t="shared" si="51"/>
        <v>0</v>
      </c>
      <c r="G47" s="26">
        <f t="shared" si="51"/>
        <v>0</v>
      </c>
      <c r="H47" s="26">
        <f t="shared" si="51"/>
        <v>0</v>
      </c>
      <c r="I47" s="26">
        <f t="shared" si="51"/>
        <v>0</v>
      </c>
      <c r="J47" s="26">
        <f t="shared" si="52"/>
        <v>0</v>
      </c>
    </row>
    <row r="48" spans="1:10" ht="15.75" x14ac:dyDescent="0.25">
      <c r="A48" s="3">
        <v>5</v>
      </c>
      <c r="B48" s="53"/>
      <c r="C48" s="3" t="s">
        <v>5</v>
      </c>
      <c r="D48" s="26">
        <f t="shared" si="51"/>
        <v>0</v>
      </c>
      <c r="E48" s="26">
        <f t="shared" si="51"/>
        <v>0</v>
      </c>
      <c r="F48" s="26">
        <f t="shared" si="51"/>
        <v>0</v>
      </c>
      <c r="G48" s="26">
        <f t="shared" si="51"/>
        <v>0</v>
      </c>
      <c r="H48" s="26">
        <f t="shared" si="51"/>
        <v>0</v>
      </c>
      <c r="I48" s="26">
        <f t="shared" si="51"/>
        <v>0</v>
      </c>
      <c r="J48" s="26">
        <f t="shared" si="52"/>
        <v>0</v>
      </c>
    </row>
    <row r="49" spans="1:11" ht="31.5" x14ac:dyDescent="0.25">
      <c r="A49" s="3">
        <v>1</v>
      </c>
      <c r="B49" s="51" t="s">
        <v>62</v>
      </c>
      <c r="C49" s="3" t="s">
        <v>1</v>
      </c>
      <c r="D49" s="22">
        <f>SUM(D50:D53)</f>
        <v>4.2</v>
      </c>
      <c r="E49" s="22">
        <f t="shared" ref="E49:I49" si="53">SUM(E50:E53)</f>
        <v>0</v>
      </c>
      <c r="F49" s="22">
        <f t="shared" si="53"/>
        <v>0</v>
      </c>
      <c r="G49" s="22">
        <f t="shared" si="53"/>
        <v>0</v>
      </c>
      <c r="H49" s="22">
        <f t="shared" si="53"/>
        <v>0</v>
      </c>
      <c r="I49" s="22">
        <f t="shared" si="53"/>
        <v>0</v>
      </c>
      <c r="J49" s="22">
        <f>SUM(J50:J53)</f>
        <v>4.2</v>
      </c>
    </row>
    <row r="50" spans="1:11" ht="15.75" x14ac:dyDescent="0.25">
      <c r="A50" s="3">
        <v>2</v>
      </c>
      <c r="B50" s="52"/>
      <c r="C50" s="3" t="s">
        <v>2</v>
      </c>
      <c r="D50" s="26">
        <f>D115</f>
        <v>4.2</v>
      </c>
      <c r="E50" s="26">
        <f t="shared" ref="E50:I50" si="54">E115</f>
        <v>0</v>
      </c>
      <c r="F50" s="26">
        <f t="shared" si="54"/>
        <v>0</v>
      </c>
      <c r="G50" s="26">
        <f t="shared" si="54"/>
        <v>0</v>
      </c>
      <c r="H50" s="26">
        <f t="shared" si="54"/>
        <v>0</v>
      </c>
      <c r="I50" s="26">
        <f t="shared" si="54"/>
        <v>0</v>
      </c>
      <c r="J50" s="26">
        <f>SUM(D50:I50)</f>
        <v>4.2</v>
      </c>
    </row>
    <row r="51" spans="1:11" ht="15.75" x14ac:dyDescent="0.25">
      <c r="A51" s="3">
        <v>3</v>
      </c>
      <c r="B51" s="52"/>
      <c r="C51" s="3" t="s">
        <v>3</v>
      </c>
      <c r="D51" s="26">
        <f t="shared" ref="D51:I53" si="55">D116</f>
        <v>0</v>
      </c>
      <c r="E51" s="26">
        <f t="shared" si="55"/>
        <v>0</v>
      </c>
      <c r="F51" s="26">
        <f t="shared" si="55"/>
        <v>0</v>
      </c>
      <c r="G51" s="26">
        <f t="shared" si="55"/>
        <v>0</v>
      </c>
      <c r="H51" s="26">
        <f t="shared" si="55"/>
        <v>0</v>
      </c>
      <c r="I51" s="26">
        <f t="shared" si="55"/>
        <v>0</v>
      </c>
      <c r="J51" s="26">
        <f t="shared" ref="J51:J53" si="56">SUM(D51:I51)</f>
        <v>0</v>
      </c>
    </row>
    <row r="52" spans="1:11" ht="15.75" x14ac:dyDescent="0.25">
      <c r="A52" s="3">
        <v>4</v>
      </c>
      <c r="B52" s="52"/>
      <c r="C52" s="3" t="s">
        <v>4</v>
      </c>
      <c r="D52" s="26">
        <f t="shared" si="55"/>
        <v>0</v>
      </c>
      <c r="E52" s="26">
        <f t="shared" si="55"/>
        <v>0</v>
      </c>
      <c r="F52" s="26">
        <f t="shared" si="55"/>
        <v>0</v>
      </c>
      <c r="G52" s="26">
        <f t="shared" si="55"/>
        <v>0</v>
      </c>
      <c r="H52" s="26">
        <f t="shared" si="55"/>
        <v>0</v>
      </c>
      <c r="I52" s="26">
        <f t="shared" si="55"/>
        <v>0</v>
      </c>
      <c r="J52" s="26">
        <f t="shared" si="56"/>
        <v>0</v>
      </c>
    </row>
    <row r="53" spans="1:11" ht="15.75" x14ac:dyDescent="0.25">
      <c r="A53" s="3">
        <v>5</v>
      </c>
      <c r="B53" s="53"/>
      <c r="C53" s="3" t="s">
        <v>5</v>
      </c>
      <c r="D53" s="26">
        <f t="shared" si="55"/>
        <v>0</v>
      </c>
      <c r="E53" s="26">
        <f t="shared" si="55"/>
        <v>0</v>
      </c>
      <c r="F53" s="26">
        <f t="shared" si="55"/>
        <v>0</v>
      </c>
      <c r="G53" s="26">
        <f t="shared" si="55"/>
        <v>0</v>
      </c>
      <c r="H53" s="26">
        <f t="shared" si="55"/>
        <v>0</v>
      </c>
      <c r="I53" s="26">
        <f t="shared" si="55"/>
        <v>0</v>
      </c>
      <c r="J53" s="26">
        <f t="shared" si="56"/>
        <v>0</v>
      </c>
    </row>
    <row r="54" spans="1:11" s="20" customFormat="1" ht="31.5" x14ac:dyDescent="0.25">
      <c r="A54" s="18">
        <v>1</v>
      </c>
      <c r="B54" s="54" t="s">
        <v>68</v>
      </c>
      <c r="C54" s="18" t="s">
        <v>1</v>
      </c>
      <c r="D54" s="23">
        <f>SUM(D55:D58)</f>
        <v>0</v>
      </c>
      <c r="E54" s="23">
        <f t="shared" ref="E54:I54" si="57">SUM(E55:E58)</f>
        <v>134176.50000000003</v>
      </c>
      <c r="F54" s="23">
        <f t="shared" si="57"/>
        <v>0</v>
      </c>
      <c r="G54" s="23">
        <f t="shared" si="57"/>
        <v>0</v>
      </c>
      <c r="H54" s="23">
        <f t="shared" si="57"/>
        <v>0</v>
      </c>
      <c r="I54" s="23">
        <f t="shared" si="57"/>
        <v>0</v>
      </c>
      <c r="J54" s="23">
        <f>SUM(J55:J58)</f>
        <v>134176.50000000003</v>
      </c>
      <c r="K54" s="19"/>
    </row>
    <row r="55" spans="1:11" s="20" customFormat="1" ht="15.75" x14ac:dyDescent="0.25">
      <c r="A55" s="18">
        <v>2</v>
      </c>
      <c r="B55" s="55"/>
      <c r="C55" s="18" t="s">
        <v>2</v>
      </c>
      <c r="D55" s="24">
        <f>D60+D65+D70+D75+D80+D85</f>
        <v>0</v>
      </c>
      <c r="E55" s="24">
        <f t="shared" ref="E55:I55" si="58">E60+E65+E70+E75+E80+E85</f>
        <v>5206.1000000000004</v>
      </c>
      <c r="F55" s="24">
        <f t="shared" si="58"/>
        <v>0</v>
      </c>
      <c r="G55" s="24">
        <f t="shared" si="58"/>
        <v>0</v>
      </c>
      <c r="H55" s="24">
        <f t="shared" si="58"/>
        <v>0</v>
      </c>
      <c r="I55" s="24">
        <f t="shared" si="58"/>
        <v>0</v>
      </c>
      <c r="J55" s="24">
        <f>SUM(D55:I55)</f>
        <v>5206.1000000000004</v>
      </c>
      <c r="K55" s="19"/>
    </row>
    <row r="56" spans="1:11" s="20" customFormat="1" ht="15.75" x14ac:dyDescent="0.25">
      <c r="A56" s="18">
        <v>3</v>
      </c>
      <c r="B56" s="55"/>
      <c r="C56" s="18" t="s">
        <v>3</v>
      </c>
      <c r="D56" s="24">
        <f t="shared" ref="D56:I58" si="59">D61+D66+D71+D76+D81+D86</f>
        <v>0</v>
      </c>
      <c r="E56" s="24">
        <f t="shared" si="59"/>
        <v>81214.400000000009</v>
      </c>
      <c r="F56" s="24">
        <f t="shared" si="59"/>
        <v>0</v>
      </c>
      <c r="G56" s="24">
        <f t="shared" si="59"/>
        <v>0</v>
      </c>
      <c r="H56" s="24">
        <f t="shared" si="59"/>
        <v>0</v>
      </c>
      <c r="I56" s="24">
        <f t="shared" si="59"/>
        <v>0</v>
      </c>
      <c r="J56" s="24">
        <f t="shared" ref="J56:J58" si="60">SUM(D56:I56)</f>
        <v>81214.400000000009</v>
      </c>
      <c r="K56" s="19"/>
    </row>
    <row r="57" spans="1:11" s="20" customFormat="1" ht="15.75" x14ac:dyDescent="0.25">
      <c r="A57" s="18">
        <v>4</v>
      </c>
      <c r="B57" s="55"/>
      <c r="C57" s="18" t="s">
        <v>4</v>
      </c>
      <c r="D57" s="24">
        <f t="shared" si="59"/>
        <v>0</v>
      </c>
      <c r="E57" s="24">
        <f t="shared" si="59"/>
        <v>43730.799999999996</v>
      </c>
      <c r="F57" s="24">
        <f t="shared" si="59"/>
        <v>0</v>
      </c>
      <c r="G57" s="24">
        <f t="shared" si="59"/>
        <v>0</v>
      </c>
      <c r="H57" s="24">
        <f t="shared" si="59"/>
        <v>0</v>
      </c>
      <c r="I57" s="24">
        <f t="shared" si="59"/>
        <v>0</v>
      </c>
      <c r="J57" s="24">
        <f t="shared" si="60"/>
        <v>43730.799999999996</v>
      </c>
      <c r="K57" s="19"/>
    </row>
    <row r="58" spans="1:11" s="20" customFormat="1" ht="15.75" x14ac:dyDescent="0.25">
      <c r="A58" s="18">
        <v>5</v>
      </c>
      <c r="B58" s="56"/>
      <c r="C58" s="18" t="s">
        <v>5</v>
      </c>
      <c r="D58" s="24">
        <f t="shared" si="59"/>
        <v>0</v>
      </c>
      <c r="E58" s="24">
        <f t="shared" si="59"/>
        <v>4025.2</v>
      </c>
      <c r="F58" s="24">
        <f t="shared" si="59"/>
        <v>0</v>
      </c>
      <c r="G58" s="24">
        <f t="shared" si="59"/>
        <v>0</v>
      </c>
      <c r="H58" s="24">
        <f t="shared" si="59"/>
        <v>0</v>
      </c>
      <c r="I58" s="24">
        <f t="shared" si="59"/>
        <v>0</v>
      </c>
      <c r="J58" s="24">
        <f t="shared" si="60"/>
        <v>4025.2</v>
      </c>
      <c r="K58" s="19"/>
    </row>
    <row r="59" spans="1:11" ht="31.5" x14ac:dyDescent="0.25">
      <c r="A59" s="16">
        <v>1</v>
      </c>
      <c r="B59" s="51" t="s">
        <v>69</v>
      </c>
      <c r="C59" s="16" t="s">
        <v>1</v>
      </c>
      <c r="D59" s="22">
        <f>SUM(D60:D63)</f>
        <v>0</v>
      </c>
      <c r="E59" s="22">
        <f t="shared" ref="E59:I59" si="61">SUM(E60:E63)</f>
        <v>51185.9</v>
      </c>
      <c r="F59" s="22">
        <f t="shared" si="61"/>
        <v>0</v>
      </c>
      <c r="G59" s="22">
        <f t="shared" si="61"/>
        <v>0</v>
      </c>
      <c r="H59" s="22">
        <f t="shared" si="61"/>
        <v>0</v>
      </c>
      <c r="I59" s="22">
        <f t="shared" si="61"/>
        <v>0</v>
      </c>
      <c r="J59" s="22">
        <f>SUM(J60:J63)</f>
        <v>51185.9</v>
      </c>
    </row>
    <row r="60" spans="1:11" ht="15.75" x14ac:dyDescent="0.25">
      <c r="A60" s="16">
        <v>2</v>
      </c>
      <c r="B60" s="52"/>
      <c r="C60" s="16" t="s">
        <v>2</v>
      </c>
      <c r="D60" s="26">
        <v>0</v>
      </c>
      <c r="E60" s="27">
        <v>1986</v>
      </c>
      <c r="F60" s="26">
        <v>0</v>
      </c>
      <c r="G60" s="26">
        <v>0</v>
      </c>
      <c r="H60" s="26">
        <v>0</v>
      </c>
      <c r="I60" s="26">
        <v>0</v>
      </c>
      <c r="J60" s="26">
        <f>SUM(D60:I60)</f>
        <v>1986</v>
      </c>
    </row>
    <row r="61" spans="1:11" ht="15.75" x14ac:dyDescent="0.25">
      <c r="A61" s="16">
        <v>3</v>
      </c>
      <c r="B61" s="52"/>
      <c r="C61" s="16" t="s">
        <v>3</v>
      </c>
      <c r="D61" s="26">
        <v>0</v>
      </c>
      <c r="E61" s="27">
        <v>30981.8</v>
      </c>
      <c r="F61" s="26">
        <v>0</v>
      </c>
      <c r="G61" s="26">
        <v>0</v>
      </c>
      <c r="H61" s="26">
        <v>0</v>
      </c>
      <c r="I61" s="26">
        <v>0</v>
      </c>
      <c r="J61" s="26">
        <f t="shared" ref="J61:J63" si="62">SUM(D61:I61)</f>
        <v>30981.8</v>
      </c>
    </row>
    <row r="62" spans="1:11" ht="15.75" x14ac:dyDescent="0.25">
      <c r="A62" s="16">
        <v>4</v>
      </c>
      <c r="B62" s="52"/>
      <c r="C62" s="16" t="s">
        <v>4</v>
      </c>
      <c r="D62" s="26">
        <v>0</v>
      </c>
      <c r="E62" s="27">
        <v>16682.5</v>
      </c>
      <c r="F62" s="26">
        <v>0</v>
      </c>
      <c r="G62" s="26">
        <v>0</v>
      </c>
      <c r="H62" s="26">
        <v>0</v>
      </c>
      <c r="I62" s="26">
        <v>0</v>
      </c>
      <c r="J62" s="26">
        <f t="shared" si="62"/>
        <v>16682.5</v>
      </c>
    </row>
    <row r="63" spans="1:11" ht="15.75" x14ac:dyDescent="0.25">
      <c r="A63" s="16">
        <v>5</v>
      </c>
      <c r="B63" s="53"/>
      <c r="C63" s="16" t="s">
        <v>5</v>
      </c>
      <c r="D63" s="26">
        <v>0</v>
      </c>
      <c r="E63" s="27">
        <v>1535.6</v>
      </c>
      <c r="F63" s="26">
        <v>0</v>
      </c>
      <c r="G63" s="26">
        <v>0</v>
      </c>
      <c r="H63" s="26">
        <v>0</v>
      </c>
      <c r="I63" s="26">
        <v>0</v>
      </c>
      <c r="J63" s="26">
        <f t="shared" si="62"/>
        <v>1535.6</v>
      </c>
    </row>
    <row r="64" spans="1:11" ht="31.5" x14ac:dyDescent="0.25">
      <c r="A64" s="16">
        <v>1</v>
      </c>
      <c r="B64" s="51" t="s">
        <v>70</v>
      </c>
      <c r="C64" s="16" t="s">
        <v>1</v>
      </c>
      <c r="D64" s="22">
        <f>SUM(D65:D68)</f>
        <v>0</v>
      </c>
      <c r="E64" s="22">
        <f t="shared" ref="E64:I64" si="63">SUM(E65:E68)</f>
        <v>16247.9</v>
      </c>
      <c r="F64" s="22">
        <f t="shared" si="63"/>
        <v>0</v>
      </c>
      <c r="G64" s="22">
        <f t="shared" si="63"/>
        <v>0</v>
      </c>
      <c r="H64" s="22">
        <f t="shared" si="63"/>
        <v>0</v>
      </c>
      <c r="I64" s="22">
        <f t="shared" si="63"/>
        <v>0</v>
      </c>
      <c r="J64" s="22">
        <f>SUM(J65:J68)</f>
        <v>16247.9</v>
      </c>
    </row>
    <row r="65" spans="1:10" ht="15.75" x14ac:dyDescent="0.25">
      <c r="A65" s="16">
        <v>2</v>
      </c>
      <c r="B65" s="52"/>
      <c r="C65" s="16" t="s">
        <v>2</v>
      </c>
      <c r="D65" s="26">
        <v>0</v>
      </c>
      <c r="E65" s="27">
        <v>630.4</v>
      </c>
      <c r="F65" s="26">
        <v>0</v>
      </c>
      <c r="G65" s="26">
        <v>0</v>
      </c>
      <c r="H65" s="26">
        <v>0</v>
      </c>
      <c r="I65" s="26">
        <v>0</v>
      </c>
      <c r="J65" s="26">
        <f>SUM(D65:I65)</f>
        <v>630.4</v>
      </c>
    </row>
    <row r="66" spans="1:10" ht="15.75" x14ac:dyDescent="0.25">
      <c r="A66" s="16">
        <v>3</v>
      </c>
      <c r="B66" s="52"/>
      <c r="C66" s="16" t="s">
        <v>3</v>
      </c>
      <c r="D66" s="26">
        <v>0</v>
      </c>
      <c r="E66" s="27">
        <v>9834.6</v>
      </c>
      <c r="F66" s="26">
        <v>0</v>
      </c>
      <c r="G66" s="26">
        <v>0</v>
      </c>
      <c r="H66" s="26">
        <v>0</v>
      </c>
      <c r="I66" s="26">
        <v>0</v>
      </c>
      <c r="J66" s="26">
        <f t="shared" ref="J66:J68" si="64">SUM(D66:I66)</f>
        <v>9834.6</v>
      </c>
    </row>
    <row r="67" spans="1:10" ht="15.75" x14ac:dyDescent="0.25">
      <c r="A67" s="16">
        <v>4</v>
      </c>
      <c r="B67" s="52"/>
      <c r="C67" s="16" t="s">
        <v>4</v>
      </c>
      <c r="D67" s="26">
        <v>0</v>
      </c>
      <c r="E67" s="27">
        <v>5295.5</v>
      </c>
      <c r="F67" s="26">
        <v>0</v>
      </c>
      <c r="G67" s="26">
        <v>0</v>
      </c>
      <c r="H67" s="26">
        <v>0</v>
      </c>
      <c r="I67" s="26">
        <v>0</v>
      </c>
      <c r="J67" s="26">
        <f t="shared" si="64"/>
        <v>5295.5</v>
      </c>
    </row>
    <row r="68" spans="1:10" ht="15.75" x14ac:dyDescent="0.25">
      <c r="A68" s="16">
        <v>5</v>
      </c>
      <c r="B68" s="53"/>
      <c r="C68" s="16" t="s">
        <v>5</v>
      </c>
      <c r="D68" s="26">
        <v>0</v>
      </c>
      <c r="E68" s="27">
        <v>487.4</v>
      </c>
      <c r="F68" s="26">
        <v>0</v>
      </c>
      <c r="G68" s="26">
        <v>0</v>
      </c>
      <c r="H68" s="26">
        <v>0</v>
      </c>
      <c r="I68" s="26">
        <v>0</v>
      </c>
      <c r="J68" s="26">
        <f t="shared" si="64"/>
        <v>487.4</v>
      </c>
    </row>
    <row r="69" spans="1:10" ht="31.5" x14ac:dyDescent="0.25">
      <c r="A69" s="16">
        <v>1</v>
      </c>
      <c r="B69" s="51" t="s">
        <v>71</v>
      </c>
      <c r="C69" s="16" t="s">
        <v>1</v>
      </c>
      <c r="D69" s="22">
        <f>SUM(D70:D73)</f>
        <v>0</v>
      </c>
      <c r="E69" s="22">
        <f t="shared" ref="E69:I69" si="65">SUM(E70:E73)</f>
        <v>23270.399999999998</v>
      </c>
      <c r="F69" s="22">
        <f t="shared" si="65"/>
        <v>0</v>
      </c>
      <c r="G69" s="22">
        <f t="shared" si="65"/>
        <v>0</v>
      </c>
      <c r="H69" s="22">
        <f t="shared" si="65"/>
        <v>0</v>
      </c>
      <c r="I69" s="22">
        <f t="shared" si="65"/>
        <v>0</v>
      </c>
      <c r="J69" s="22">
        <f>SUM(J70:J73)</f>
        <v>23270.399999999998</v>
      </c>
    </row>
    <row r="70" spans="1:10" ht="15.75" x14ac:dyDescent="0.25">
      <c r="A70" s="16">
        <v>2</v>
      </c>
      <c r="B70" s="52"/>
      <c r="C70" s="16" t="s">
        <v>2</v>
      </c>
      <c r="D70" s="26">
        <v>0</v>
      </c>
      <c r="E70" s="27">
        <v>902.9</v>
      </c>
      <c r="F70" s="26">
        <v>0</v>
      </c>
      <c r="G70" s="26">
        <v>0</v>
      </c>
      <c r="H70" s="26">
        <v>0</v>
      </c>
      <c r="I70" s="26">
        <v>0</v>
      </c>
      <c r="J70" s="26">
        <f>SUM(D70:I70)</f>
        <v>902.9</v>
      </c>
    </row>
    <row r="71" spans="1:10" ht="15.75" x14ac:dyDescent="0.25">
      <c r="A71" s="16">
        <v>3</v>
      </c>
      <c r="B71" s="52"/>
      <c r="C71" s="16" t="s">
        <v>3</v>
      </c>
      <c r="D71" s="26">
        <v>0</v>
      </c>
      <c r="E71" s="27">
        <v>14085.1</v>
      </c>
      <c r="F71" s="26">
        <v>0</v>
      </c>
      <c r="G71" s="26">
        <v>0</v>
      </c>
      <c r="H71" s="26">
        <v>0</v>
      </c>
      <c r="I71" s="26">
        <v>0</v>
      </c>
      <c r="J71" s="26">
        <f t="shared" ref="J71:J73" si="66">SUM(D71:I71)</f>
        <v>14085.1</v>
      </c>
    </row>
    <row r="72" spans="1:10" ht="15.75" x14ac:dyDescent="0.25">
      <c r="A72" s="16">
        <v>4</v>
      </c>
      <c r="B72" s="52"/>
      <c r="C72" s="16" t="s">
        <v>4</v>
      </c>
      <c r="D72" s="26">
        <v>0</v>
      </c>
      <c r="E72" s="27">
        <v>7584.3</v>
      </c>
      <c r="F72" s="26">
        <v>0</v>
      </c>
      <c r="G72" s="26">
        <v>0</v>
      </c>
      <c r="H72" s="26">
        <v>0</v>
      </c>
      <c r="I72" s="26">
        <v>0</v>
      </c>
      <c r="J72" s="26">
        <f t="shared" si="66"/>
        <v>7584.3</v>
      </c>
    </row>
    <row r="73" spans="1:10" ht="15.75" x14ac:dyDescent="0.25">
      <c r="A73" s="16">
        <v>5</v>
      </c>
      <c r="B73" s="53"/>
      <c r="C73" s="16" t="s">
        <v>5</v>
      </c>
      <c r="D73" s="26">
        <v>0</v>
      </c>
      <c r="E73" s="27">
        <v>698.1</v>
      </c>
      <c r="F73" s="26">
        <v>0</v>
      </c>
      <c r="G73" s="26">
        <v>0</v>
      </c>
      <c r="H73" s="26">
        <v>0</v>
      </c>
      <c r="I73" s="26">
        <v>0</v>
      </c>
      <c r="J73" s="26">
        <f t="shared" si="66"/>
        <v>698.1</v>
      </c>
    </row>
    <row r="74" spans="1:10" ht="31.5" x14ac:dyDescent="0.25">
      <c r="A74" s="16">
        <v>1</v>
      </c>
      <c r="B74" s="58" t="s">
        <v>72</v>
      </c>
      <c r="C74" s="16" t="s">
        <v>1</v>
      </c>
      <c r="D74" s="22">
        <f>SUM(D75:D78)</f>
        <v>0</v>
      </c>
      <c r="E74" s="22">
        <f t="shared" ref="E74:I74" si="67">SUM(E75:E78)</f>
        <v>5604.5</v>
      </c>
      <c r="F74" s="22">
        <f t="shared" si="67"/>
        <v>0</v>
      </c>
      <c r="G74" s="22">
        <f t="shared" si="67"/>
        <v>0</v>
      </c>
      <c r="H74" s="22">
        <f t="shared" si="67"/>
        <v>0</v>
      </c>
      <c r="I74" s="22">
        <f t="shared" si="67"/>
        <v>0</v>
      </c>
      <c r="J74" s="22">
        <f>SUM(J75:J78)</f>
        <v>5604.5</v>
      </c>
    </row>
    <row r="75" spans="1:10" ht="15.75" x14ac:dyDescent="0.25">
      <c r="A75" s="16">
        <v>2</v>
      </c>
      <c r="B75" s="59"/>
      <c r="C75" s="16" t="s">
        <v>2</v>
      </c>
      <c r="D75" s="26">
        <v>0</v>
      </c>
      <c r="E75" s="27">
        <v>217.5</v>
      </c>
      <c r="F75" s="26">
        <v>0</v>
      </c>
      <c r="G75" s="26">
        <v>0</v>
      </c>
      <c r="H75" s="26">
        <v>0</v>
      </c>
      <c r="I75" s="26">
        <v>0</v>
      </c>
      <c r="J75" s="26">
        <f>SUM(D75:I75)</f>
        <v>217.5</v>
      </c>
    </row>
    <row r="76" spans="1:10" ht="15.75" x14ac:dyDescent="0.25">
      <c r="A76" s="16">
        <v>3</v>
      </c>
      <c r="B76" s="59"/>
      <c r="C76" s="16" t="s">
        <v>3</v>
      </c>
      <c r="D76" s="26">
        <v>0</v>
      </c>
      <c r="E76" s="27">
        <v>3392.3</v>
      </c>
      <c r="F76" s="26">
        <v>0</v>
      </c>
      <c r="G76" s="26">
        <v>0</v>
      </c>
      <c r="H76" s="26">
        <v>0</v>
      </c>
      <c r="I76" s="26">
        <v>0</v>
      </c>
      <c r="J76" s="26">
        <f t="shared" ref="J76:J78" si="68">SUM(D76:I76)</f>
        <v>3392.3</v>
      </c>
    </row>
    <row r="77" spans="1:10" ht="15.75" x14ac:dyDescent="0.25">
      <c r="A77" s="16">
        <v>4</v>
      </c>
      <c r="B77" s="59"/>
      <c r="C77" s="16" t="s">
        <v>4</v>
      </c>
      <c r="D77" s="26">
        <v>0</v>
      </c>
      <c r="E77" s="27">
        <v>1826.6</v>
      </c>
      <c r="F77" s="26">
        <v>0</v>
      </c>
      <c r="G77" s="26">
        <v>0</v>
      </c>
      <c r="H77" s="26">
        <v>0</v>
      </c>
      <c r="I77" s="26">
        <v>0</v>
      </c>
      <c r="J77" s="26">
        <f t="shared" si="68"/>
        <v>1826.6</v>
      </c>
    </row>
    <row r="78" spans="1:10" ht="15.75" x14ac:dyDescent="0.25">
      <c r="A78" s="16">
        <v>5</v>
      </c>
      <c r="B78" s="60"/>
      <c r="C78" s="16" t="s">
        <v>5</v>
      </c>
      <c r="D78" s="26">
        <v>0</v>
      </c>
      <c r="E78" s="27">
        <v>168.1</v>
      </c>
      <c r="F78" s="26">
        <v>0</v>
      </c>
      <c r="G78" s="26">
        <v>0</v>
      </c>
      <c r="H78" s="26">
        <v>0</v>
      </c>
      <c r="I78" s="26">
        <v>0</v>
      </c>
      <c r="J78" s="26">
        <f t="shared" si="68"/>
        <v>168.1</v>
      </c>
    </row>
    <row r="79" spans="1:10" ht="31.5" x14ac:dyDescent="0.25">
      <c r="A79" s="16">
        <v>1</v>
      </c>
      <c r="B79" s="58" t="s">
        <v>73</v>
      </c>
      <c r="C79" s="16" t="s">
        <v>1</v>
      </c>
      <c r="D79" s="22">
        <f>SUM(D80:D83)</f>
        <v>0</v>
      </c>
      <c r="E79" s="22">
        <f t="shared" ref="E79:I79" si="69">SUM(E80:E83)</f>
        <v>23870.1</v>
      </c>
      <c r="F79" s="22">
        <f t="shared" si="69"/>
        <v>0</v>
      </c>
      <c r="G79" s="22">
        <f t="shared" si="69"/>
        <v>0</v>
      </c>
      <c r="H79" s="22">
        <f t="shared" si="69"/>
        <v>0</v>
      </c>
      <c r="I79" s="22">
        <f t="shared" si="69"/>
        <v>0</v>
      </c>
      <c r="J79" s="22">
        <f>SUM(J80:J83)</f>
        <v>23870.1</v>
      </c>
    </row>
    <row r="80" spans="1:10" ht="15.75" x14ac:dyDescent="0.25">
      <c r="A80" s="16">
        <v>2</v>
      </c>
      <c r="B80" s="59"/>
      <c r="C80" s="16" t="s">
        <v>2</v>
      </c>
      <c r="D80" s="26">
        <v>0</v>
      </c>
      <c r="E80" s="28">
        <v>926.2</v>
      </c>
      <c r="F80" s="26">
        <v>0</v>
      </c>
      <c r="G80" s="26">
        <v>0</v>
      </c>
      <c r="H80" s="26">
        <v>0</v>
      </c>
      <c r="I80" s="26">
        <v>0</v>
      </c>
      <c r="J80" s="26">
        <f>SUM(D80:I80)</f>
        <v>926.2</v>
      </c>
    </row>
    <row r="81" spans="1:11" ht="15.75" x14ac:dyDescent="0.25">
      <c r="A81" s="16">
        <v>3</v>
      </c>
      <c r="B81" s="59"/>
      <c r="C81" s="16" t="s">
        <v>3</v>
      </c>
      <c r="D81" s="26">
        <v>0</v>
      </c>
      <c r="E81" s="28">
        <v>14448</v>
      </c>
      <c r="F81" s="26">
        <v>0</v>
      </c>
      <c r="G81" s="26">
        <v>0</v>
      </c>
      <c r="H81" s="26">
        <v>0</v>
      </c>
      <c r="I81" s="26">
        <v>0</v>
      </c>
      <c r="J81" s="26">
        <f t="shared" ref="J81:J83" si="70">SUM(D81:I81)</f>
        <v>14448</v>
      </c>
    </row>
    <row r="82" spans="1:11" ht="15.75" x14ac:dyDescent="0.25">
      <c r="A82" s="16">
        <v>4</v>
      </c>
      <c r="B82" s="59"/>
      <c r="C82" s="16" t="s">
        <v>4</v>
      </c>
      <c r="D82" s="26">
        <v>0</v>
      </c>
      <c r="E82" s="28">
        <v>7779.8</v>
      </c>
      <c r="F82" s="26">
        <v>0</v>
      </c>
      <c r="G82" s="26">
        <v>0</v>
      </c>
      <c r="H82" s="26">
        <v>0</v>
      </c>
      <c r="I82" s="26">
        <v>0</v>
      </c>
      <c r="J82" s="26">
        <f t="shared" si="70"/>
        <v>7779.8</v>
      </c>
    </row>
    <row r="83" spans="1:11" ht="15.75" x14ac:dyDescent="0.25">
      <c r="A83" s="16">
        <v>5</v>
      </c>
      <c r="B83" s="60"/>
      <c r="C83" s="16" t="s">
        <v>5</v>
      </c>
      <c r="D83" s="26">
        <v>0</v>
      </c>
      <c r="E83" s="28">
        <v>716.1</v>
      </c>
      <c r="F83" s="26">
        <v>0</v>
      </c>
      <c r="G83" s="26">
        <v>0</v>
      </c>
      <c r="H83" s="26">
        <v>0</v>
      </c>
      <c r="I83" s="26">
        <v>0</v>
      </c>
      <c r="J83" s="26">
        <f t="shared" si="70"/>
        <v>716.1</v>
      </c>
    </row>
    <row r="84" spans="1:11" ht="31.5" x14ac:dyDescent="0.25">
      <c r="A84" s="16">
        <v>1</v>
      </c>
      <c r="B84" s="58" t="s">
        <v>74</v>
      </c>
      <c r="C84" s="16" t="s">
        <v>1</v>
      </c>
      <c r="D84" s="22">
        <f>SUM(D85:D88)</f>
        <v>0</v>
      </c>
      <c r="E84" s="22">
        <f t="shared" ref="E84:I84" si="71">SUM(E85:E88)</f>
        <v>13997.7</v>
      </c>
      <c r="F84" s="22">
        <f t="shared" si="71"/>
        <v>0</v>
      </c>
      <c r="G84" s="22">
        <f t="shared" si="71"/>
        <v>0</v>
      </c>
      <c r="H84" s="22">
        <f t="shared" si="71"/>
        <v>0</v>
      </c>
      <c r="I84" s="22">
        <f t="shared" si="71"/>
        <v>0</v>
      </c>
      <c r="J84" s="22">
        <f>SUM(J85:J88)</f>
        <v>13997.7</v>
      </c>
    </row>
    <row r="85" spans="1:11" ht="15.75" x14ac:dyDescent="0.25">
      <c r="A85" s="16">
        <v>2</v>
      </c>
      <c r="B85" s="59"/>
      <c r="C85" s="16" t="s">
        <v>2</v>
      </c>
      <c r="D85" s="26">
        <v>0</v>
      </c>
      <c r="E85" s="28">
        <v>543.1</v>
      </c>
      <c r="F85" s="26">
        <v>0</v>
      </c>
      <c r="G85" s="26">
        <v>0</v>
      </c>
      <c r="H85" s="26">
        <v>0</v>
      </c>
      <c r="I85" s="26">
        <v>0</v>
      </c>
      <c r="J85" s="26">
        <f>SUM(D85:I85)</f>
        <v>543.1</v>
      </c>
    </row>
    <row r="86" spans="1:11" ht="15.75" x14ac:dyDescent="0.25">
      <c r="A86" s="16">
        <v>3</v>
      </c>
      <c r="B86" s="59"/>
      <c r="C86" s="16" t="s">
        <v>3</v>
      </c>
      <c r="D86" s="26">
        <v>0</v>
      </c>
      <c r="E86" s="28">
        <v>8472.6</v>
      </c>
      <c r="F86" s="26">
        <v>0</v>
      </c>
      <c r="G86" s="26">
        <v>0</v>
      </c>
      <c r="H86" s="26">
        <v>0</v>
      </c>
      <c r="I86" s="26">
        <v>0</v>
      </c>
      <c r="J86" s="26">
        <f t="shared" ref="J86:J88" si="72">SUM(D86:I86)</f>
        <v>8472.6</v>
      </c>
    </row>
    <row r="87" spans="1:11" ht="15.75" x14ac:dyDescent="0.25">
      <c r="A87" s="16">
        <v>4</v>
      </c>
      <c r="B87" s="59"/>
      <c r="C87" s="16" t="s">
        <v>4</v>
      </c>
      <c r="D87" s="26">
        <v>0</v>
      </c>
      <c r="E87" s="28">
        <v>4562.1000000000004</v>
      </c>
      <c r="F87" s="26">
        <v>0</v>
      </c>
      <c r="G87" s="26">
        <v>0</v>
      </c>
      <c r="H87" s="26">
        <v>0</v>
      </c>
      <c r="I87" s="26">
        <v>0</v>
      </c>
      <c r="J87" s="26">
        <f t="shared" si="72"/>
        <v>4562.1000000000004</v>
      </c>
    </row>
    <row r="88" spans="1:11" ht="15.75" x14ac:dyDescent="0.25">
      <c r="A88" s="16">
        <v>5</v>
      </c>
      <c r="B88" s="60"/>
      <c r="C88" s="16" t="s">
        <v>5</v>
      </c>
      <c r="D88" s="26">
        <v>0</v>
      </c>
      <c r="E88" s="28">
        <v>419.9</v>
      </c>
      <c r="F88" s="26">
        <v>0</v>
      </c>
      <c r="G88" s="26">
        <v>0</v>
      </c>
      <c r="H88" s="26">
        <v>0</v>
      </c>
      <c r="I88" s="26">
        <v>0</v>
      </c>
      <c r="J88" s="26">
        <f t="shared" si="72"/>
        <v>419.9</v>
      </c>
    </row>
    <row r="89" spans="1:11" s="20" customFormat="1" ht="31.5" x14ac:dyDescent="0.25">
      <c r="A89" s="18">
        <v>1</v>
      </c>
      <c r="B89" s="61" t="s">
        <v>75</v>
      </c>
      <c r="C89" s="18" t="s">
        <v>1</v>
      </c>
      <c r="D89" s="23">
        <f>SUM(D90:D93)</f>
        <v>23.099999999999998</v>
      </c>
      <c r="E89" s="23">
        <f>SUM(E90:E93)</f>
        <v>0</v>
      </c>
      <c r="F89" s="23">
        <f t="shared" ref="F89:I89" si="73">SUM(F90:F93)</f>
        <v>0</v>
      </c>
      <c r="G89" s="23">
        <f t="shared" si="73"/>
        <v>0</v>
      </c>
      <c r="H89" s="23">
        <f t="shared" si="73"/>
        <v>0</v>
      </c>
      <c r="I89" s="23">
        <f t="shared" si="73"/>
        <v>0</v>
      </c>
      <c r="J89" s="23">
        <f>SUM(J90:J93)</f>
        <v>23.099999999999998</v>
      </c>
      <c r="K89" s="19"/>
    </row>
    <row r="90" spans="1:11" s="20" customFormat="1" ht="15.75" x14ac:dyDescent="0.25">
      <c r="A90" s="18">
        <v>2</v>
      </c>
      <c r="B90" s="62"/>
      <c r="C90" s="18" t="s">
        <v>2</v>
      </c>
      <c r="D90" s="24">
        <f>D95+D100+D105+D110+D115</f>
        <v>23.099999999999998</v>
      </c>
      <c r="E90" s="24">
        <f t="shared" ref="E90:I90" si="74">E95+E100+E105+E110+E115</f>
        <v>0</v>
      </c>
      <c r="F90" s="24">
        <f t="shared" si="74"/>
        <v>0</v>
      </c>
      <c r="G90" s="24">
        <f t="shared" si="74"/>
        <v>0</v>
      </c>
      <c r="H90" s="24">
        <f t="shared" si="74"/>
        <v>0</v>
      </c>
      <c r="I90" s="24">
        <f t="shared" si="74"/>
        <v>0</v>
      </c>
      <c r="J90" s="24">
        <f>SUM(D90:I90)</f>
        <v>23.099999999999998</v>
      </c>
      <c r="K90" s="19"/>
    </row>
    <row r="91" spans="1:11" s="20" customFormat="1" ht="15.75" x14ac:dyDescent="0.25">
      <c r="A91" s="18">
        <v>3</v>
      </c>
      <c r="B91" s="62"/>
      <c r="C91" s="18" t="s">
        <v>3</v>
      </c>
      <c r="D91" s="24">
        <f t="shared" ref="D91:I93" si="75">D96+D101+D106+D111+D116</f>
        <v>0</v>
      </c>
      <c r="E91" s="24">
        <f t="shared" si="75"/>
        <v>0</v>
      </c>
      <c r="F91" s="24">
        <f t="shared" si="75"/>
        <v>0</v>
      </c>
      <c r="G91" s="24">
        <f t="shared" si="75"/>
        <v>0</v>
      </c>
      <c r="H91" s="24">
        <f t="shared" si="75"/>
        <v>0</v>
      </c>
      <c r="I91" s="24">
        <f t="shared" si="75"/>
        <v>0</v>
      </c>
      <c r="J91" s="24">
        <f t="shared" ref="J91:J93" si="76">SUM(D91:I91)</f>
        <v>0</v>
      </c>
      <c r="K91" s="19"/>
    </row>
    <row r="92" spans="1:11" s="20" customFormat="1" ht="15.75" x14ac:dyDescent="0.25">
      <c r="A92" s="18">
        <v>4</v>
      </c>
      <c r="B92" s="62"/>
      <c r="C92" s="18" t="s">
        <v>4</v>
      </c>
      <c r="D92" s="24">
        <f t="shared" si="75"/>
        <v>0</v>
      </c>
      <c r="E92" s="24">
        <f t="shared" si="75"/>
        <v>0</v>
      </c>
      <c r="F92" s="24">
        <f t="shared" si="75"/>
        <v>0</v>
      </c>
      <c r="G92" s="24">
        <f t="shared" si="75"/>
        <v>0</v>
      </c>
      <c r="H92" s="24">
        <f t="shared" si="75"/>
        <v>0</v>
      </c>
      <c r="I92" s="24">
        <f t="shared" si="75"/>
        <v>0</v>
      </c>
      <c r="J92" s="24">
        <f t="shared" si="76"/>
        <v>0</v>
      </c>
      <c r="K92" s="19"/>
    </row>
    <row r="93" spans="1:11" s="20" customFormat="1" ht="15.75" x14ac:dyDescent="0.25">
      <c r="A93" s="18">
        <v>5</v>
      </c>
      <c r="B93" s="63"/>
      <c r="C93" s="18" t="s">
        <v>5</v>
      </c>
      <c r="D93" s="24">
        <f t="shared" si="75"/>
        <v>0</v>
      </c>
      <c r="E93" s="24">
        <f t="shared" si="75"/>
        <v>0</v>
      </c>
      <c r="F93" s="24">
        <f t="shared" si="75"/>
        <v>0</v>
      </c>
      <c r="G93" s="24">
        <f t="shared" si="75"/>
        <v>0</v>
      </c>
      <c r="H93" s="24">
        <f t="shared" si="75"/>
        <v>0</v>
      </c>
      <c r="I93" s="24">
        <f t="shared" si="75"/>
        <v>0</v>
      </c>
      <c r="J93" s="24">
        <f t="shared" si="76"/>
        <v>0</v>
      </c>
      <c r="K93" s="19"/>
    </row>
    <row r="94" spans="1:11" ht="31.5" x14ac:dyDescent="0.25">
      <c r="A94" s="16">
        <v>1</v>
      </c>
      <c r="B94" s="58" t="s">
        <v>76</v>
      </c>
      <c r="C94" s="16" t="s">
        <v>1</v>
      </c>
      <c r="D94" s="22">
        <f>SUM(D95:D98)</f>
        <v>1.2</v>
      </c>
      <c r="E94" s="22">
        <f>SUM(E95:E98)</f>
        <v>0</v>
      </c>
      <c r="F94" s="22">
        <f t="shared" ref="F94:I94" si="77">SUM(F95:F98)</f>
        <v>0</v>
      </c>
      <c r="G94" s="22">
        <f t="shared" si="77"/>
        <v>0</v>
      </c>
      <c r="H94" s="22">
        <f t="shared" si="77"/>
        <v>0</v>
      </c>
      <c r="I94" s="22">
        <f t="shared" si="77"/>
        <v>0</v>
      </c>
      <c r="J94" s="22">
        <f>SUM(J95:J98)</f>
        <v>1.2</v>
      </c>
    </row>
    <row r="95" spans="1:11" ht="15.75" x14ac:dyDescent="0.25">
      <c r="A95" s="16">
        <v>2</v>
      </c>
      <c r="B95" s="59"/>
      <c r="C95" s="16" t="s">
        <v>2</v>
      </c>
      <c r="D95" s="26">
        <v>1.2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f>SUM(D95:I95)</f>
        <v>1.2</v>
      </c>
    </row>
    <row r="96" spans="1:11" ht="15.75" x14ac:dyDescent="0.25">
      <c r="A96" s="16">
        <v>3</v>
      </c>
      <c r="B96" s="59"/>
      <c r="C96" s="16" t="s">
        <v>3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f t="shared" ref="J96:J98" si="78">SUM(D96:I96)</f>
        <v>0</v>
      </c>
    </row>
    <row r="97" spans="1:10" ht="15.75" x14ac:dyDescent="0.25">
      <c r="A97" s="16">
        <v>4</v>
      </c>
      <c r="B97" s="59"/>
      <c r="C97" s="16" t="s">
        <v>4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f t="shared" si="78"/>
        <v>0</v>
      </c>
    </row>
    <row r="98" spans="1:10" ht="15.75" x14ac:dyDescent="0.25">
      <c r="A98" s="16">
        <v>5</v>
      </c>
      <c r="B98" s="60"/>
      <c r="C98" s="16" t="s">
        <v>5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f t="shared" si="78"/>
        <v>0</v>
      </c>
    </row>
    <row r="99" spans="1:10" ht="31.5" x14ac:dyDescent="0.25">
      <c r="A99" s="16">
        <v>1</v>
      </c>
      <c r="B99" s="58" t="s">
        <v>77</v>
      </c>
      <c r="C99" s="16" t="s">
        <v>1</v>
      </c>
      <c r="D99" s="22">
        <f>SUM(D100:D103)</f>
        <v>12.5</v>
      </c>
      <c r="E99" s="22">
        <f>SUM(E100:E103)</f>
        <v>0</v>
      </c>
      <c r="F99" s="22">
        <f t="shared" ref="F99:I99" si="79">SUM(F100:F103)</f>
        <v>0</v>
      </c>
      <c r="G99" s="22">
        <f t="shared" si="79"/>
        <v>0</v>
      </c>
      <c r="H99" s="22">
        <f t="shared" si="79"/>
        <v>0</v>
      </c>
      <c r="I99" s="22">
        <f t="shared" si="79"/>
        <v>0</v>
      </c>
      <c r="J99" s="22">
        <f>SUM(J100:J103)</f>
        <v>12.5</v>
      </c>
    </row>
    <row r="100" spans="1:10" ht="15.75" x14ac:dyDescent="0.25">
      <c r="A100" s="16">
        <v>2</v>
      </c>
      <c r="B100" s="59"/>
      <c r="C100" s="16" t="s">
        <v>2</v>
      </c>
      <c r="D100" s="26">
        <v>12.5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f>SUM(D100:I100)</f>
        <v>12.5</v>
      </c>
    </row>
    <row r="101" spans="1:10" ht="15.75" x14ac:dyDescent="0.25">
      <c r="A101" s="16">
        <v>3</v>
      </c>
      <c r="B101" s="59"/>
      <c r="C101" s="16" t="s">
        <v>3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f t="shared" ref="J101:J103" si="80">SUM(D101:I101)</f>
        <v>0</v>
      </c>
    </row>
    <row r="102" spans="1:10" ht="15.75" x14ac:dyDescent="0.25">
      <c r="A102" s="16">
        <v>4</v>
      </c>
      <c r="B102" s="59"/>
      <c r="C102" s="16" t="s">
        <v>4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f t="shared" si="80"/>
        <v>0</v>
      </c>
    </row>
    <row r="103" spans="1:10" ht="15.75" x14ac:dyDescent="0.25">
      <c r="A103" s="16">
        <v>5</v>
      </c>
      <c r="B103" s="60"/>
      <c r="C103" s="16" t="s">
        <v>5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f t="shared" si="80"/>
        <v>0</v>
      </c>
    </row>
    <row r="104" spans="1:10" ht="31.5" x14ac:dyDescent="0.25">
      <c r="A104" s="16">
        <v>1</v>
      </c>
      <c r="B104" s="58" t="s">
        <v>78</v>
      </c>
      <c r="C104" s="16" t="s">
        <v>1</v>
      </c>
      <c r="D104" s="22">
        <f>SUM(D105:D108)</f>
        <v>4.2</v>
      </c>
      <c r="E104" s="22">
        <f>SUM(E105:E108)</f>
        <v>0</v>
      </c>
      <c r="F104" s="22">
        <f t="shared" ref="F104:I104" si="81">SUM(F105:F108)</f>
        <v>0</v>
      </c>
      <c r="G104" s="22">
        <f t="shared" si="81"/>
        <v>0</v>
      </c>
      <c r="H104" s="22">
        <f t="shared" si="81"/>
        <v>0</v>
      </c>
      <c r="I104" s="22">
        <f t="shared" si="81"/>
        <v>0</v>
      </c>
      <c r="J104" s="22">
        <f>SUM(J105:J108)</f>
        <v>4.2</v>
      </c>
    </row>
    <row r="105" spans="1:10" ht="15.75" x14ac:dyDescent="0.25">
      <c r="A105" s="16">
        <v>2</v>
      </c>
      <c r="B105" s="59"/>
      <c r="C105" s="16" t="s">
        <v>2</v>
      </c>
      <c r="D105" s="26">
        <v>4.2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f>SUM(D105:I105)</f>
        <v>4.2</v>
      </c>
    </row>
    <row r="106" spans="1:10" ht="15.75" x14ac:dyDescent="0.25">
      <c r="A106" s="16">
        <v>3</v>
      </c>
      <c r="B106" s="59"/>
      <c r="C106" s="16" t="s">
        <v>3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f t="shared" ref="J106:J108" si="82">SUM(D106:I106)</f>
        <v>0</v>
      </c>
    </row>
    <row r="107" spans="1:10" ht="15.75" x14ac:dyDescent="0.25">
      <c r="A107" s="16">
        <v>4</v>
      </c>
      <c r="B107" s="59"/>
      <c r="C107" s="16" t="s">
        <v>4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f t="shared" si="82"/>
        <v>0</v>
      </c>
    </row>
    <row r="108" spans="1:10" ht="15.75" x14ac:dyDescent="0.25">
      <c r="A108" s="16">
        <v>5</v>
      </c>
      <c r="B108" s="60"/>
      <c r="C108" s="16" t="s">
        <v>5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f t="shared" si="82"/>
        <v>0</v>
      </c>
    </row>
    <row r="109" spans="1:10" ht="31.5" x14ac:dyDescent="0.25">
      <c r="A109" s="16">
        <v>1</v>
      </c>
      <c r="B109" s="58" t="s">
        <v>79</v>
      </c>
      <c r="C109" s="16" t="s">
        <v>1</v>
      </c>
      <c r="D109" s="22">
        <f>SUM(D110:D113)</f>
        <v>1</v>
      </c>
      <c r="E109" s="22">
        <f>SUM(E110:E113)</f>
        <v>0</v>
      </c>
      <c r="F109" s="22">
        <f t="shared" ref="F109:I109" si="83">SUM(F110:F113)</f>
        <v>0</v>
      </c>
      <c r="G109" s="22">
        <f t="shared" si="83"/>
        <v>0</v>
      </c>
      <c r="H109" s="22">
        <f t="shared" si="83"/>
        <v>0</v>
      </c>
      <c r="I109" s="22">
        <f t="shared" si="83"/>
        <v>0</v>
      </c>
      <c r="J109" s="22">
        <f>SUM(J110:J113)</f>
        <v>1</v>
      </c>
    </row>
    <row r="110" spans="1:10" ht="15.75" x14ac:dyDescent="0.25">
      <c r="A110" s="16">
        <v>2</v>
      </c>
      <c r="B110" s="59"/>
      <c r="C110" s="16" t="s">
        <v>2</v>
      </c>
      <c r="D110" s="26">
        <v>1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f>SUM(D110:I110)</f>
        <v>1</v>
      </c>
    </row>
    <row r="111" spans="1:10" ht="15.75" x14ac:dyDescent="0.25">
      <c r="A111" s="16">
        <v>3</v>
      </c>
      <c r="B111" s="59"/>
      <c r="C111" s="16" t="s">
        <v>3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f t="shared" ref="J111:J113" si="84">SUM(D111:I111)</f>
        <v>0</v>
      </c>
    </row>
    <row r="112" spans="1:10" ht="15.75" x14ac:dyDescent="0.25">
      <c r="A112" s="16">
        <v>4</v>
      </c>
      <c r="B112" s="59"/>
      <c r="C112" s="16" t="s">
        <v>4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f t="shared" si="84"/>
        <v>0</v>
      </c>
    </row>
    <row r="113" spans="1:10" ht="15.75" x14ac:dyDescent="0.25">
      <c r="A113" s="16">
        <v>5</v>
      </c>
      <c r="B113" s="60"/>
      <c r="C113" s="16" t="s">
        <v>5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f t="shared" si="84"/>
        <v>0</v>
      </c>
    </row>
    <row r="114" spans="1:10" ht="31.5" x14ac:dyDescent="0.25">
      <c r="A114" s="16">
        <v>1</v>
      </c>
      <c r="B114" s="58" t="s">
        <v>80</v>
      </c>
      <c r="C114" s="16" t="s">
        <v>1</v>
      </c>
      <c r="D114" s="22">
        <f>SUM(D115:D118)</f>
        <v>4.2</v>
      </c>
      <c r="E114" s="22">
        <f>SUM(E115:E118)</f>
        <v>0</v>
      </c>
      <c r="F114" s="22">
        <f t="shared" ref="F114:I114" si="85">SUM(F115:F118)</f>
        <v>0</v>
      </c>
      <c r="G114" s="22">
        <f t="shared" si="85"/>
        <v>0</v>
      </c>
      <c r="H114" s="22">
        <f t="shared" si="85"/>
        <v>0</v>
      </c>
      <c r="I114" s="22">
        <f t="shared" si="85"/>
        <v>0</v>
      </c>
      <c r="J114" s="22">
        <f>SUM(J115:J118)</f>
        <v>4.2</v>
      </c>
    </row>
    <row r="115" spans="1:10" ht="15.75" x14ac:dyDescent="0.25">
      <c r="A115" s="16">
        <v>2</v>
      </c>
      <c r="B115" s="59"/>
      <c r="C115" s="16" t="s">
        <v>2</v>
      </c>
      <c r="D115" s="26">
        <v>4.2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f>SUM(D115:I115)</f>
        <v>4.2</v>
      </c>
    </row>
    <row r="116" spans="1:10" ht="15.75" x14ac:dyDescent="0.25">
      <c r="A116" s="16">
        <v>3</v>
      </c>
      <c r="B116" s="59"/>
      <c r="C116" s="16" t="s">
        <v>3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f t="shared" ref="J116:J118" si="86">SUM(D116:I116)</f>
        <v>0</v>
      </c>
    </row>
    <row r="117" spans="1:10" ht="15.75" x14ac:dyDescent="0.25">
      <c r="A117" s="16">
        <v>4</v>
      </c>
      <c r="B117" s="59"/>
      <c r="C117" s="16" t="s">
        <v>4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f t="shared" si="86"/>
        <v>0</v>
      </c>
    </row>
    <row r="118" spans="1:10" ht="15.75" x14ac:dyDescent="0.25">
      <c r="A118" s="16">
        <v>5</v>
      </c>
      <c r="B118" s="60"/>
      <c r="C118" s="16" t="s">
        <v>5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f t="shared" si="86"/>
        <v>0</v>
      </c>
    </row>
    <row r="119" spans="1:10" ht="8.4499999999999993" customHeight="1" x14ac:dyDescent="0.25">
      <c r="A119" s="1"/>
    </row>
    <row r="120" spans="1:10" ht="31.15" customHeight="1" x14ac:dyDescent="0.25">
      <c r="A120" s="43" t="s">
        <v>81</v>
      </c>
      <c r="B120" s="43"/>
      <c r="C120" s="43"/>
      <c r="D120" s="43"/>
      <c r="E120" s="43"/>
      <c r="F120" s="43"/>
      <c r="G120" s="43"/>
      <c r="H120" s="43"/>
      <c r="I120" s="43"/>
      <c r="J120" s="43"/>
    </row>
    <row r="121" spans="1:10" ht="15.75" customHeight="1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</row>
  </sheetData>
  <mergeCells count="30">
    <mergeCell ref="E2:J2"/>
    <mergeCell ref="A6:A7"/>
    <mergeCell ref="B9:B13"/>
    <mergeCell ref="B14:B18"/>
    <mergeCell ref="A120:J120"/>
    <mergeCell ref="B64:B68"/>
    <mergeCell ref="B69:B73"/>
    <mergeCell ref="B74:B78"/>
    <mergeCell ref="B79:B83"/>
    <mergeCell ref="B84:B88"/>
    <mergeCell ref="B114:B118"/>
    <mergeCell ref="B89:B93"/>
    <mergeCell ref="B94:B98"/>
    <mergeCell ref="B99:B103"/>
    <mergeCell ref="B104:B108"/>
    <mergeCell ref="B109:B113"/>
    <mergeCell ref="A121:J121"/>
    <mergeCell ref="A4:J4"/>
    <mergeCell ref="B6:B7"/>
    <mergeCell ref="C6:C7"/>
    <mergeCell ref="D6:J6"/>
    <mergeCell ref="B19:B23"/>
    <mergeCell ref="B24:B28"/>
    <mergeCell ref="B34:B38"/>
    <mergeCell ref="B29:B33"/>
    <mergeCell ref="B39:B43"/>
    <mergeCell ref="B44:B48"/>
    <mergeCell ref="B49:B53"/>
    <mergeCell ref="B54:B58"/>
    <mergeCell ref="B59:B6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4" manualBreakCount="4">
    <brk id="27" max="9" man="1"/>
    <brk id="53" max="9" man="1"/>
    <brk id="78" max="9" man="1"/>
    <brk id="10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topLeftCell="A19" zoomScale="65" zoomScaleNormal="75" zoomScaleSheetLayoutView="65" workbookViewId="0">
      <selection activeCell="P5" sqref="P5"/>
    </sheetView>
  </sheetViews>
  <sheetFormatPr defaultRowHeight="15" x14ac:dyDescent="0.25"/>
  <cols>
    <col min="1" max="1" width="5.5703125" style="2" customWidth="1"/>
    <col min="2" max="2" width="31.5703125" style="2" customWidth="1"/>
    <col min="3" max="3" width="26.28515625" style="2" customWidth="1"/>
    <col min="4" max="4" width="28.85546875" style="2" customWidth="1"/>
    <col min="5" max="5" width="34.42578125" style="2" customWidth="1"/>
    <col min="6" max="6" width="14" style="2" customWidth="1"/>
    <col min="7" max="7" width="14.7109375" style="2" customWidth="1"/>
    <col min="8" max="11" width="14" style="2" customWidth="1"/>
  </cols>
  <sheetData>
    <row r="1" spans="1:11" ht="18" customHeight="1" x14ac:dyDescent="0.3">
      <c r="E1" s="57" t="s">
        <v>82</v>
      </c>
      <c r="F1" s="57"/>
      <c r="G1" s="57"/>
      <c r="H1" s="57"/>
      <c r="I1" s="57"/>
      <c r="J1" s="57"/>
      <c r="K1" s="57"/>
    </row>
    <row r="2" spans="1:11" ht="18" customHeight="1" x14ac:dyDescent="0.3">
      <c r="E2" s="32"/>
      <c r="F2" s="32"/>
      <c r="G2" s="32"/>
      <c r="H2" s="32"/>
      <c r="I2" s="32"/>
      <c r="J2" s="32"/>
      <c r="K2" s="32"/>
    </row>
    <row r="3" spans="1:11" ht="47.45" customHeight="1" x14ac:dyDescent="0.25">
      <c r="A3" s="44" t="s">
        <v>83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75" x14ac:dyDescent="0.25">
      <c r="A4" s="1"/>
    </row>
    <row r="5" spans="1:11" ht="90" customHeight="1" x14ac:dyDescent="0.25">
      <c r="A5" s="70" t="s">
        <v>9</v>
      </c>
      <c r="B5" s="75" t="s">
        <v>6</v>
      </c>
      <c r="C5" s="75" t="s">
        <v>8</v>
      </c>
      <c r="D5" s="75" t="s">
        <v>7</v>
      </c>
      <c r="E5" s="75" t="s">
        <v>84</v>
      </c>
      <c r="F5" s="75" t="s">
        <v>59</v>
      </c>
      <c r="G5" s="75"/>
      <c r="H5" s="75"/>
      <c r="I5" s="75"/>
      <c r="J5" s="75"/>
      <c r="K5" s="75"/>
    </row>
    <row r="6" spans="1:11" ht="61.9" customHeight="1" x14ac:dyDescent="0.25">
      <c r="A6" s="71"/>
      <c r="B6" s="75"/>
      <c r="C6" s="75"/>
      <c r="D6" s="75"/>
      <c r="E6" s="75"/>
      <c r="F6" s="8">
        <v>2025</v>
      </c>
      <c r="G6" s="8">
        <v>2026</v>
      </c>
      <c r="H6" s="8">
        <v>2027</v>
      </c>
      <c r="I6" s="8">
        <v>2028</v>
      </c>
      <c r="J6" s="8">
        <v>2029</v>
      </c>
      <c r="K6" s="8">
        <v>2030</v>
      </c>
    </row>
    <row r="7" spans="1:11" ht="18.75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</row>
    <row r="8" spans="1:11" ht="24.75" customHeight="1" x14ac:dyDescent="0.25">
      <c r="A8" s="30" t="s">
        <v>85</v>
      </c>
      <c r="B8" s="72" t="s">
        <v>89</v>
      </c>
      <c r="C8" s="73"/>
      <c r="D8" s="73"/>
      <c r="E8" s="74"/>
      <c r="F8" s="31">
        <f>F9+F11</f>
        <v>0</v>
      </c>
      <c r="G8" s="31">
        <f t="shared" ref="G8:K8" si="0">G9+G11</f>
        <v>220597</v>
      </c>
      <c r="H8" s="31">
        <f t="shared" si="0"/>
        <v>0</v>
      </c>
      <c r="I8" s="31">
        <f t="shared" si="0"/>
        <v>0</v>
      </c>
      <c r="J8" s="31">
        <f t="shared" si="0"/>
        <v>0</v>
      </c>
      <c r="K8" s="31">
        <f t="shared" si="0"/>
        <v>0</v>
      </c>
    </row>
    <row r="9" spans="1:11" ht="78" customHeight="1" x14ac:dyDescent="0.25">
      <c r="A9" s="66" t="s">
        <v>86</v>
      </c>
      <c r="B9" s="68" t="s">
        <v>69</v>
      </c>
      <c r="C9" s="70" t="s">
        <v>88</v>
      </c>
      <c r="D9" s="8" t="s">
        <v>94</v>
      </c>
      <c r="E9" s="70" t="s">
        <v>95</v>
      </c>
      <c r="F9" s="64">
        <v>0</v>
      </c>
      <c r="G9" s="64">
        <f>'прил 1 к паспорту программы'!E59+'прил 1 к паспорту программы'!E60+'прил 1 к паспорту программы'!E61+'прил 1 к паспорту программы'!E64+'прил 1 к паспорту программы'!E65+'прил 1 к паспорту программы'!E66+'прил 1 к паспорту программы'!E69+'прил 1 к паспорту программы'!E70+'прил 1 к паспорту программы'!E71+'прил 1 к паспорту программы'!E74+'прил 1 к паспорту программы'!E75+'прил 1 к паспорту программы'!E76+'прил 1 к паспорту программы'!E79+'прил 1 к паспорту программы'!E80+'прил 1 к паспорту программы'!E81</f>
        <v>197583.6</v>
      </c>
      <c r="H9" s="64">
        <v>0</v>
      </c>
      <c r="I9" s="64">
        <v>0</v>
      </c>
      <c r="J9" s="64">
        <v>0</v>
      </c>
      <c r="K9" s="64">
        <v>0</v>
      </c>
    </row>
    <row r="10" spans="1:11" ht="93.75" x14ac:dyDescent="0.25">
      <c r="A10" s="67"/>
      <c r="B10" s="69"/>
      <c r="C10" s="71"/>
      <c r="D10" s="8" t="s">
        <v>93</v>
      </c>
      <c r="E10" s="71"/>
      <c r="F10" s="65"/>
      <c r="G10" s="65"/>
      <c r="H10" s="65"/>
      <c r="I10" s="65"/>
      <c r="J10" s="65"/>
      <c r="K10" s="65"/>
    </row>
    <row r="11" spans="1:11" ht="120" customHeight="1" x14ac:dyDescent="0.25">
      <c r="A11" s="66" t="s">
        <v>87</v>
      </c>
      <c r="B11" s="68" t="s">
        <v>74</v>
      </c>
      <c r="C11" s="70" t="s">
        <v>88</v>
      </c>
      <c r="D11" s="8" t="s">
        <v>90</v>
      </c>
      <c r="E11" s="70" t="s">
        <v>92</v>
      </c>
      <c r="F11" s="64">
        <v>0</v>
      </c>
      <c r="G11" s="64">
        <f>'прил 1 к паспорту программы'!E84+'прил 1 к паспорту программы'!E85+'прил 1 к паспорту программы'!E86</f>
        <v>23013.4</v>
      </c>
      <c r="H11" s="64">
        <v>0</v>
      </c>
      <c r="I11" s="64">
        <v>0</v>
      </c>
      <c r="J11" s="64">
        <v>0</v>
      </c>
      <c r="K11" s="64">
        <v>0</v>
      </c>
    </row>
    <row r="12" spans="1:11" ht="111" customHeight="1" x14ac:dyDescent="0.25">
      <c r="A12" s="67"/>
      <c r="B12" s="69"/>
      <c r="C12" s="71"/>
      <c r="D12" s="8" t="s">
        <v>91</v>
      </c>
      <c r="E12" s="71"/>
      <c r="F12" s="65"/>
      <c r="G12" s="65"/>
      <c r="H12" s="65"/>
      <c r="I12" s="65"/>
      <c r="J12" s="65"/>
      <c r="K12" s="65"/>
    </row>
    <row r="13" spans="1:11" ht="43.15" customHeight="1" x14ac:dyDescent="0.25">
      <c r="A13" s="30" t="s">
        <v>96</v>
      </c>
      <c r="B13" s="72" t="s">
        <v>75</v>
      </c>
      <c r="C13" s="73"/>
      <c r="D13" s="73"/>
      <c r="E13" s="74"/>
      <c r="F13" s="31">
        <f>F14+F16+F18+F20+F22</f>
        <v>23.099999999999998</v>
      </c>
      <c r="G13" s="31">
        <f t="shared" ref="G13:K13" si="1">G14+G16+G18+G20+G22</f>
        <v>0</v>
      </c>
      <c r="H13" s="31">
        <f t="shared" si="1"/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</row>
    <row r="14" spans="1:11" ht="67.5" customHeight="1" x14ac:dyDescent="0.25">
      <c r="A14" s="66" t="s">
        <v>97</v>
      </c>
      <c r="B14" s="68" t="s">
        <v>76</v>
      </c>
      <c r="C14" s="70" t="s">
        <v>28</v>
      </c>
      <c r="D14" s="29" t="s">
        <v>102</v>
      </c>
      <c r="E14" s="70" t="s">
        <v>104</v>
      </c>
      <c r="F14" s="64">
        <v>1.2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1:11" ht="132" customHeight="1" x14ac:dyDescent="0.25">
      <c r="A15" s="67"/>
      <c r="B15" s="69"/>
      <c r="C15" s="71"/>
      <c r="D15" s="29" t="s">
        <v>103</v>
      </c>
      <c r="E15" s="71"/>
      <c r="F15" s="65"/>
      <c r="G15" s="65"/>
      <c r="H15" s="65"/>
      <c r="I15" s="65"/>
      <c r="J15" s="65"/>
      <c r="K15" s="65"/>
    </row>
    <row r="16" spans="1:11" ht="80.45" customHeight="1" x14ac:dyDescent="0.25">
      <c r="A16" s="66" t="s">
        <v>98</v>
      </c>
      <c r="B16" s="68" t="s">
        <v>77</v>
      </c>
      <c r="C16" s="70" t="s">
        <v>28</v>
      </c>
      <c r="D16" s="29" t="s">
        <v>102</v>
      </c>
      <c r="E16" s="70" t="s">
        <v>105</v>
      </c>
      <c r="F16" s="64">
        <v>12.5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11" ht="94.15" customHeight="1" x14ac:dyDescent="0.25">
      <c r="A17" s="67"/>
      <c r="B17" s="69"/>
      <c r="C17" s="71"/>
      <c r="D17" s="29" t="s">
        <v>103</v>
      </c>
      <c r="E17" s="71"/>
      <c r="F17" s="65"/>
      <c r="G17" s="65"/>
      <c r="H17" s="65"/>
      <c r="I17" s="65"/>
      <c r="J17" s="65"/>
      <c r="K17" s="65"/>
    </row>
    <row r="18" spans="1:11" ht="80.45" customHeight="1" x14ac:dyDescent="0.25">
      <c r="A18" s="66" t="s">
        <v>99</v>
      </c>
      <c r="B18" s="68" t="s">
        <v>78</v>
      </c>
      <c r="C18" s="70" t="s">
        <v>28</v>
      </c>
      <c r="D18" s="29" t="s">
        <v>102</v>
      </c>
      <c r="E18" s="70" t="s">
        <v>106</v>
      </c>
      <c r="F18" s="64">
        <v>4.2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</row>
    <row r="19" spans="1:11" ht="93.6" customHeight="1" x14ac:dyDescent="0.25">
      <c r="A19" s="67"/>
      <c r="B19" s="69"/>
      <c r="C19" s="71"/>
      <c r="D19" s="29" t="s">
        <v>103</v>
      </c>
      <c r="E19" s="71"/>
      <c r="F19" s="65"/>
      <c r="G19" s="65"/>
      <c r="H19" s="65"/>
      <c r="I19" s="65"/>
      <c r="J19" s="65"/>
      <c r="K19" s="65"/>
    </row>
    <row r="20" spans="1:11" ht="80.45" customHeight="1" x14ac:dyDescent="0.25">
      <c r="A20" s="66" t="s">
        <v>100</v>
      </c>
      <c r="B20" s="68" t="s">
        <v>79</v>
      </c>
      <c r="C20" s="70" t="s">
        <v>28</v>
      </c>
      <c r="D20" s="29" t="s">
        <v>102</v>
      </c>
      <c r="E20" s="70" t="s">
        <v>107</v>
      </c>
      <c r="F20" s="64">
        <v>1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</row>
    <row r="21" spans="1:11" ht="90" customHeight="1" x14ac:dyDescent="0.25">
      <c r="A21" s="67"/>
      <c r="B21" s="69"/>
      <c r="C21" s="71"/>
      <c r="D21" s="29" t="s">
        <v>103</v>
      </c>
      <c r="E21" s="71"/>
      <c r="F21" s="65"/>
      <c r="G21" s="65"/>
      <c r="H21" s="65"/>
      <c r="I21" s="65"/>
      <c r="J21" s="65"/>
      <c r="K21" s="65"/>
    </row>
    <row r="22" spans="1:11" ht="80.45" customHeight="1" x14ac:dyDescent="0.25">
      <c r="A22" s="66" t="s">
        <v>101</v>
      </c>
      <c r="B22" s="68" t="s">
        <v>80</v>
      </c>
      <c r="C22" s="70" t="s">
        <v>28</v>
      </c>
      <c r="D22" s="29" t="s">
        <v>102</v>
      </c>
      <c r="E22" s="70" t="s">
        <v>108</v>
      </c>
      <c r="F22" s="64">
        <v>4.2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</row>
    <row r="23" spans="1:11" ht="88.15" customHeight="1" x14ac:dyDescent="0.25">
      <c r="A23" s="67"/>
      <c r="B23" s="69"/>
      <c r="C23" s="71"/>
      <c r="D23" s="29" t="s">
        <v>103</v>
      </c>
      <c r="E23" s="71"/>
      <c r="F23" s="65"/>
      <c r="G23" s="65"/>
      <c r="H23" s="65"/>
      <c r="I23" s="65"/>
      <c r="J23" s="65"/>
      <c r="K23" s="65"/>
    </row>
  </sheetData>
  <mergeCells count="80">
    <mergeCell ref="E1:K1"/>
    <mergeCell ref="E9:E10"/>
    <mergeCell ref="A3:K3"/>
    <mergeCell ref="C5:C6"/>
    <mergeCell ref="A5:A6"/>
    <mergeCell ref="C9:C10"/>
    <mergeCell ref="B9:B10"/>
    <mergeCell ref="B5:B6"/>
    <mergeCell ref="D5:D6"/>
    <mergeCell ref="E5:E6"/>
    <mergeCell ref="F5:K5"/>
    <mergeCell ref="B8:E8"/>
    <mergeCell ref="A9:A10"/>
    <mergeCell ref="A11:A12"/>
    <mergeCell ref="B11:B12"/>
    <mergeCell ref="C11:C12"/>
    <mergeCell ref="E11:E12"/>
    <mergeCell ref="B13:E13"/>
    <mergeCell ref="A14:A15"/>
    <mergeCell ref="B14:B15"/>
    <mergeCell ref="C14:C15"/>
    <mergeCell ref="E14:E15"/>
    <mergeCell ref="A16:A17"/>
    <mergeCell ref="B16:B17"/>
    <mergeCell ref="C16:C17"/>
    <mergeCell ref="E16:E17"/>
    <mergeCell ref="A18:A19"/>
    <mergeCell ref="B18:B19"/>
    <mergeCell ref="C18:C19"/>
    <mergeCell ref="E18:E19"/>
    <mergeCell ref="A20:A21"/>
    <mergeCell ref="B20:B21"/>
    <mergeCell ref="C20:C21"/>
    <mergeCell ref="E20:E21"/>
    <mergeCell ref="A22:A23"/>
    <mergeCell ref="B22:B23"/>
    <mergeCell ref="C22:C23"/>
    <mergeCell ref="E22:E23"/>
    <mergeCell ref="F22:F23"/>
    <mergeCell ref="G22:G23"/>
    <mergeCell ref="H22:H23"/>
    <mergeCell ref="I22:I23"/>
    <mergeCell ref="J22:J23"/>
    <mergeCell ref="K22:K23"/>
    <mergeCell ref="F20:F21"/>
    <mergeCell ref="G20:G21"/>
    <mergeCell ref="H20:H21"/>
    <mergeCell ref="I20:I21"/>
    <mergeCell ref="J20:J21"/>
    <mergeCell ref="K20:K21"/>
    <mergeCell ref="G18:G19"/>
    <mergeCell ref="H18:H19"/>
    <mergeCell ref="I18:I19"/>
    <mergeCell ref="J18:J19"/>
    <mergeCell ref="K18:K19"/>
    <mergeCell ref="H14:H15"/>
    <mergeCell ref="I14:I15"/>
    <mergeCell ref="J14:J15"/>
    <mergeCell ref="K14:K15"/>
    <mergeCell ref="G16:G17"/>
    <mergeCell ref="H16:H17"/>
    <mergeCell ref="I16:I17"/>
    <mergeCell ref="J16:J17"/>
    <mergeCell ref="K16:K17"/>
    <mergeCell ref="F16:F17"/>
    <mergeCell ref="F14:F15"/>
    <mergeCell ref="F18:F19"/>
    <mergeCell ref="F11:F12"/>
    <mergeCell ref="G11:G12"/>
    <mergeCell ref="G14:G15"/>
    <mergeCell ref="H11:H12"/>
    <mergeCell ref="I11:I12"/>
    <mergeCell ref="J11:J12"/>
    <mergeCell ref="K11:K12"/>
    <mergeCell ref="F9:F10"/>
    <mergeCell ref="H9:H10"/>
    <mergeCell ref="I9:I10"/>
    <mergeCell ref="J9:J10"/>
    <mergeCell ref="K9:K10"/>
    <mergeCell ref="G9:G10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1" manualBreakCount="1">
    <brk id="1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topLeftCell="A28" zoomScale="60" zoomScaleNormal="100" workbookViewId="0">
      <selection activeCell="S12" sqref="S12"/>
    </sheetView>
  </sheetViews>
  <sheetFormatPr defaultRowHeight="15" x14ac:dyDescent="0.25"/>
  <cols>
    <col min="1" max="1" width="5.28515625" customWidth="1"/>
    <col min="2" max="2" width="27.28515625" customWidth="1"/>
    <col min="3" max="8" width="9.5703125" customWidth="1"/>
    <col min="9" max="9" width="10.7109375" customWidth="1"/>
  </cols>
  <sheetData>
    <row r="1" spans="1:9" ht="18.75" x14ac:dyDescent="0.3">
      <c r="A1" s="4"/>
      <c r="B1" s="4"/>
      <c r="C1" s="76" t="s">
        <v>110</v>
      </c>
      <c r="D1" s="76"/>
      <c r="E1" s="76"/>
      <c r="F1" s="76"/>
      <c r="G1" s="76"/>
      <c r="H1" s="76"/>
      <c r="I1" s="76"/>
    </row>
    <row r="2" spans="1:9" ht="18.75" x14ac:dyDescent="0.3">
      <c r="A2" s="4"/>
      <c r="B2" s="4"/>
      <c r="C2" s="33"/>
      <c r="D2" s="33"/>
      <c r="E2" s="33"/>
      <c r="F2" s="33"/>
      <c r="G2" s="33"/>
      <c r="H2" s="33"/>
      <c r="I2" s="33"/>
    </row>
    <row r="3" spans="1:9" ht="35.450000000000003" customHeight="1" x14ac:dyDescent="0.25">
      <c r="A3" s="77" t="s">
        <v>111</v>
      </c>
      <c r="B3" s="77"/>
      <c r="C3" s="77"/>
      <c r="D3" s="77"/>
      <c r="E3" s="77"/>
      <c r="F3" s="77"/>
      <c r="G3" s="77"/>
      <c r="H3" s="77"/>
      <c r="I3" s="77"/>
    </row>
    <row r="4" spans="1:9" ht="28.5" customHeight="1" x14ac:dyDescent="0.25">
      <c r="A4" s="47" t="s">
        <v>9</v>
      </c>
      <c r="B4" s="47" t="s">
        <v>19</v>
      </c>
      <c r="C4" s="47" t="s">
        <v>20</v>
      </c>
      <c r="D4" s="47"/>
      <c r="E4" s="47"/>
      <c r="F4" s="47"/>
      <c r="G4" s="47"/>
      <c r="H4" s="47"/>
      <c r="I4" s="47"/>
    </row>
    <row r="5" spans="1:9" ht="33.75" customHeight="1" x14ac:dyDescent="0.25">
      <c r="A5" s="47"/>
      <c r="B5" s="47"/>
      <c r="C5" s="17">
        <v>2025</v>
      </c>
      <c r="D5" s="17">
        <v>2026</v>
      </c>
      <c r="E5" s="17">
        <v>2027</v>
      </c>
      <c r="F5" s="17">
        <v>2028</v>
      </c>
      <c r="G5" s="17">
        <v>2029</v>
      </c>
      <c r="H5" s="17">
        <v>2030</v>
      </c>
      <c r="I5" s="17" t="s">
        <v>0</v>
      </c>
    </row>
    <row r="6" spans="1:9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ht="15.75" x14ac:dyDescent="0.25">
      <c r="A7" s="9">
        <v>1</v>
      </c>
      <c r="B7" s="10" t="s">
        <v>21</v>
      </c>
      <c r="C7" s="35">
        <f>SUM(C8:C11)</f>
        <v>0</v>
      </c>
      <c r="D7" s="35">
        <f t="shared" ref="D7:H7" si="0">SUM(D8:D11)</f>
        <v>134176.50000000003</v>
      </c>
      <c r="E7" s="35">
        <f t="shared" si="0"/>
        <v>0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>SUM(I8:I11)</f>
        <v>134176.50000000003</v>
      </c>
    </row>
    <row r="8" spans="1:9" ht="15.75" x14ac:dyDescent="0.25">
      <c r="A8" s="9" t="s">
        <v>10</v>
      </c>
      <c r="B8" s="13" t="s">
        <v>22</v>
      </c>
      <c r="C8" s="38">
        <f t="shared" ref="C8" si="1">C14+C19+C24+C29+C34+C39</f>
        <v>0</v>
      </c>
      <c r="D8" s="36">
        <f>D14+D19+D24+D29+D34+D39</f>
        <v>5206.1000000000004</v>
      </c>
      <c r="E8" s="38">
        <f t="shared" ref="E8:H8" si="2">E14+E19+E24+E29+E34+E39</f>
        <v>0</v>
      </c>
      <c r="F8" s="38">
        <f t="shared" si="2"/>
        <v>0</v>
      </c>
      <c r="G8" s="38">
        <f t="shared" si="2"/>
        <v>0</v>
      </c>
      <c r="H8" s="38">
        <f t="shared" si="2"/>
        <v>0</v>
      </c>
      <c r="I8" s="7">
        <f>SUM(C8:H8)</f>
        <v>5206.1000000000004</v>
      </c>
    </row>
    <row r="9" spans="1:9" ht="15.75" x14ac:dyDescent="0.25">
      <c r="A9" s="9" t="s">
        <v>11</v>
      </c>
      <c r="B9" s="13" t="s">
        <v>23</v>
      </c>
      <c r="C9" s="38">
        <f t="shared" ref="C9" si="3">C15+C20+C25+C30+C35+C40</f>
        <v>0</v>
      </c>
      <c r="D9" s="36">
        <f t="shared" ref="D9:H11" si="4">D15+D20+D25+D30+D35+D40</f>
        <v>81214.400000000009</v>
      </c>
      <c r="E9" s="38">
        <f t="shared" si="4"/>
        <v>0</v>
      </c>
      <c r="F9" s="38">
        <f t="shared" si="4"/>
        <v>0</v>
      </c>
      <c r="G9" s="38">
        <f t="shared" si="4"/>
        <v>0</v>
      </c>
      <c r="H9" s="38">
        <f t="shared" si="4"/>
        <v>0</v>
      </c>
      <c r="I9" s="7">
        <f t="shared" ref="I9:I11" si="5">SUM(C9:H9)</f>
        <v>81214.400000000009</v>
      </c>
    </row>
    <row r="10" spans="1:9" ht="15.75" x14ac:dyDescent="0.25">
      <c r="A10" s="9" t="s">
        <v>12</v>
      </c>
      <c r="B10" s="13" t="s">
        <v>24</v>
      </c>
      <c r="C10" s="38">
        <f>C16+C21+C26+C31+C36+C41</f>
        <v>0</v>
      </c>
      <c r="D10" s="36">
        <f t="shared" si="4"/>
        <v>43730.799999999996</v>
      </c>
      <c r="E10" s="38">
        <f>E16+E21+E26+E31+E36+E41</f>
        <v>0</v>
      </c>
      <c r="F10" s="38">
        <f t="shared" si="4"/>
        <v>0</v>
      </c>
      <c r="G10" s="38">
        <f t="shared" si="4"/>
        <v>0</v>
      </c>
      <c r="H10" s="38">
        <f t="shared" si="4"/>
        <v>0</v>
      </c>
      <c r="I10" s="7">
        <f t="shared" si="5"/>
        <v>43730.799999999996</v>
      </c>
    </row>
    <row r="11" spans="1:9" ht="31.5" x14ac:dyDescent="0.25">
      <c r="A11" s="9" t="s">
        <v>13</v>
      </c>
      <c r="B11" s="13" t="s">
        <v>25</v>
      </c>
      <c r="C11" s="38">
        <f>C17+C22+C27+C32+C37+C42</f>
        <v>0</v>
      </c>
      <c r="D11" s="36">
        <f t="shared" si="4"/>
        <v>4025.2</v>
      </c>
      <c r="E11" s="38">
        <f>E17+E22+E27+E32+E37+E42</f>
        <v>0</v>
      </c>
      <c r="F11" s="38">
        <f t="shared" si="4"/>
        <v>0</v>
      </c>
      <c r="G11" s="38">
        <f t="shared" si="4"/>
        <v>0</v>
      </c>
      <c r="H11" s="38">
        <f t="shared" si="4"/>
        <v>0</v>
      </c>
      <c r="I11" s="7">
        <f t="shared" si="5"/>
        <v>4025.2</v>
      </c>
    </row>
    <row r="12" spans="1:9" ht="36.6" customHeight="1" x14ac:dyDescent="0.25">
      <c r="A12" s="78" t="s">
        <v>109</v>
      </c>
      <c r="B12" s="78"/>
      <c r="C12" s="78"/>
      <c r="D12" s="78"/>
      <c r="E12" s="78"/>
      <c r="F12" s="78"/>
      <c r="G12" s="78"/>
      <c r="H12" s="78"/>
      <c r="I12" s="78"/>
    </row>
    <row r="13" spans="1:9" ht="49.9" customHeight="1" x14ac:dyDescent="0.25">
      <c r="A13" s="9" t="s">
        <v>10</v>
      </c>
      <c r="B13" s="11" t="s">
        <v>31</v>
      </c>
      <c r="C13" s="7">
        <f>SUM(C14:C17)</f>
        <v>0</v>
      </c>
      <c r="D13" s="7">
        <f>SUM(D14:D17)</f>
        <v>51185.9</v>
      </c>
      <c r="E13" s="7">
        <f t="shared" ref="E13:H13" si="6">SUM(E14:E17)</f>
        <v>0</v>
      </c>
      <c r="F13" s="7">
        <f t="shared" si="6"/>
        <v>0</v>
      </c>
      <c r="G13" s="7">
        <f t="shared" si="6"/>
        <v>0</v>
      </c>
      <c r="H13" s="7">
        <f t="shared" si="6"/>
        <v>0</v>
      </c>
      <c r="I13" s="7">
        <f>SUM(I14:I17)</f>
        <v>51185.9</v>
      </c>
    </row>
    <row r="14" spans="1:9" ht="18" customHeight="1" x14ac:dyDescent="0.25">
      <c r="A14" s="9" t="s">
        <v>14</v>
      </c>
      <c r="B14" s="12" t="s">
        <v>22</v>
      </c>
      <c r="C14" s="37">
        <v>0</v>
      </c>
      <c r="D14" s="36">
        <v>1986</v>
      </c>
      <c r="E14" s="37">
        <v>0</v>
      </c>
      <c r="F14" s="37">
        <v>0</v>
      </c>
      <c r="G14" s="37">
        <v>0</v>
      </c>
      <c r="H14" s="37">
        <v>0</v>
      </c>
      <c r="I14" s="7">
        <f>SUM(C14:H14)</f>
        <v>1986</v>
      </c>
    </row>
    <row r="15" spans="1:9" ht="18" customHeight="1" x14ac:dyDescent="0.25">
      <c r="A15" s="9" t="s">
        <v>16</v>
      </c>
      <c r="B15" s="12" t="s">
        <v>23</v>
      </c>
      <c r="C15" s="37">
        <v>0</v>
      </c>
      <c r="D15" s="34">
        <v>30981.8</v>
      </c>
      <c r="E15" s="37">
        <v>0</v>
      </c>
      <c r="F15" s="37">
        <v>0</v>
      </c>
      <c r="G15" s="37">
        <v>0</v>
      </c>
      <c r="H15" s="37">
        <v>0</v>
      </c>
      <c r="I15" s="7">
        <f t="shared" ref="I15:I17" si="7">SUM(C15:H15)</f>
        <v>30981.8</v>
      </c>
    </row>
    <row r="16" spans="1:9" ht="18" customHeight="1" x14ac:dyDescent="0.25">
      <c r="A16" s="9" t="s">
        <v>26</v>
      </c>
      <c r="B16" s="12" t="s">
        <v>24</v>
      </c>
      <c r="C16" s="37">
        <v>0</v>
      </c>
      <c r="D16" s="34">
        <v>16682.5</v>
      </c>
      <c r="E16" s="37">
        <v>0</v>
      </c>
      <c r="F16" s="37">
        <v>0</v>
      </c>
      <c r="G16" s="37">
        <v>0</v>
      </c>
      <c r="H16" s="37">
        <v>0</v>
      </c>
      <c r="I16" s="7">
        <f t="shared" si="7"/>
        <v>16682.5</v>
      </c>
    </row>
    <row r="17" spans="1:9" ht="18" customHeight="1" x14ac:dyDescent="0.25">
      <c r="A17" s="9" t="s">
        <v>27</v>
      </c>
      <c r="B17" s="12" t="s">
        <v>25</v>
      </c>
      <c r="C17" s="37">
        <v>0</v>
      </c>
      <c r="D17" s="34">
        <v>1535.6</v>
      </c>
      <c r="E17" s="37">
        <v>0</v>
      </c>
      <c r="F17" s="37">
        <v>0</v>
      </c>
      <c r="G17" s="37">
        <v>0</v>
      </c>
      <c r="H17" s="37">
        <v>0</v>
      </c>
      <c r="I17" s="7">
        <f t="shared" si="7"/>
        <v>1535.6</v>
      </c>
    </row>
    <row r="18" spans="1:9" ht="48" customHeight="1" x14ac:dyDescent="0.25">
      <c r="A18" s="9" t="s">
        <v>11</v>
      </c>
      <c r="B18" s="11" t="s">
        <v>32</v>
      </c>
      <c r="C18" s="7">
        <f>SUM(C19:C22)</f>
        <v>0</v>
      </c>
      <c r="D18" s="7">
        <f>SUM(D19:D22)</f>
        <v>16247.9</v>
      </c>
      <c r="E18" s="7">
        <f t="shared" ref="E18" si="8">SUM(E19:E22)</f>
        <v>0</v>
      </c>
      <c r="F18" s="7">
        <f t="shared" ref="F18" si="9">SUM(F19:F22)</f>
        <v>0</v>
      </c>
      <c r="G18" s="7">
        <f t="shared" ref="G18" si="10">SUM(G19:G22)</f>
        <v>0</v>
      </c>
      <c r="H18" s="7">
        <f t="shared" ref="H18" si="11">SUM(H19:H22)</f>
        <v>0</v>
      </c>
      <c r="I18" s="7">
        <f>SUM(I19:I22)</f>
        <v>16247.9</v>
      </c>
    </row>
    <row r="19" spans="1:9" ht="18.600000000000001" customHeight="1" x14ac:dyDescent="0.25">
      <c r="A19" s="9" t="s">
        <v>15</v>
      </c>
      <c r="B19" s="12" t="s">
        <v>22</v>
      </c>
      <c r="C19" s="37">
        <v>0</v>
      </c>
      <c r="D19" s="34">
        <v>630.4</v>
      </c>
      <c r="E19" s="37">
        <v>0</v>
      </c>
      <c r="F19" s="37">
        <v>0</v>
      </c>
      <c r="G19" s="37">
        <v>0</v>
      </c>
      <c r="H19" s="37">
        <v>0</v>
      </c>
      <c r="I19" s="7">
        <f>SUM(C19:H19)</f>
        <v>630.4</v>
      </c>
    </row>
    <row r="20" spans="1:9" ht="18.600000000000001" customHeight="1" x14ac:dyDescent="0.25">
      <c r="A20" s="9" t="s">
        <v>33</v>
      </c>
      <c r="B20" s="12" t="s">
        <v>23</v>
      </c>
      <c r="C20" s="37">
        <v>0</v>
      </c>
      <c r="D20" s="34">
        <v>9834.6</v>
      </c>
      <c r="E20" s="37">
        <v>0</v>
      </c>
      <c r="F20" s="37">
        <v>0</v>
      </c>
      <c r="G20" s="37">
        <v>0</v>
      </c>
      <c r="H20" s="37">
        <v>0</v>
      </c>
      <c r="I20" s="7">
        <f t="shared" ref="I20:I22" si="12">SUM(C20:H20)</f>
        <v>9834.6</v>
      </c>
    </row>
    <row r="21" spans="1:9" ht="18.600000000000001" customHeight="1" x14ac:dyDescent="0.25">
      <c r="A21" s="9" t="s">
        <v>34</v>
      </c>
      <c r="B21" s="12" t="s">
        <v>24</v>
      </c>
      <c r="C21" s="37">
        <v>0</v>
      </c>
      <c r="D21" s="34">
        <v>5295.5</v>
      </c>
      <c r="E21" s="37">
        <v>0</v>
      </c>
      <c r="F21" s="37">
        <v>0</v>
      </c>
      <c r="G21" s="37">
        <v>0</v>
      </c>
      <c r="H21" s="37">
        <v>0</v>
      </c>
      <c r="I21" s="7">
        <f t="shared" si="12"/>
        <v>5295.5</v>
      </c>
    </row>
    <row r="22" spans="1:9" ht="18.600000000000001" customHeight="1" x14ac:dyDescent="0.25">
      <c r="A22" s="9" t="s">
        <v>35</v>
      </c>
      <c r="B22" s="12" t="s">
        <v>25</v>
      </c>
      <c r="C22" s="37">
        <v>0</v>
      </c>
      <c r="D22" s="34">
        <v>487.4</v>
      </c>
      <c r="E22" s="37">
        <v>0</v>
      </c>
      <c r="F22" s="37">
        <v>0</v>
      </c>
      <c r="G22" s="37">
        <v>0</v>
      </c>
      <c r="H22" s="37">
        <v>0</v>
      </c>
      <c r="I22" s="7">
        <f t="shared" si="12"/>
        <v>487.4</v>
      </c>
    </row>
    <row r="23" spans="1:9" ht="53.45" customHeight="1" x14ac:dyDescent="0.25">
      <c r="A23" s="9" t="s">
        <v>12</v>
      </c>
      <c r="B23" s="11" t="s">
        <v>36</v>
      </c>
      <c r="C23" s="7">
        <f>SUM(C24:C27)</f>
        <v>0</v>
      </c>
      <c r="D23" s="7">
        <f>SUM(D24:D27)</f>
        <v>23270.399999999998</v>
      </c>
      <c r="E23" s="7">
        <f t="shared" ref="E23" si="13">SUM(E24:E27)</f>
        <v>0</v>
      </c>
      <c r="F23" s="7">
        <f t="shared" ref="F23" si="14">SUM(F24:F27)</f>
        <v>0</v>
      </c>
      <c r="G23" s="7">
        <f t="shared" ref="G23" si="15">SUM(G24:G27)</f>
        <v>0</v>
      </c>
      <c r="H23" s="7">
        <f t="shared" ref="H23" si="16">SUM(H24:H27)</f>
        <v>0</v>
      </c>
      <c r="I23" s="7">
        <f>SUM(I24:I27)</f>
        <v>23270.399999999998</v>
      </c>
    </row>
    <row r="24" spans="1:9" ht="19.899999999999999" customHeight="1" x14ac:dyDescent="0.25">
      <c r="A24" s="14" t="s">
        <v>17</v>
      </c>
      <c r="B24" s="12" t="s">
        <v>22</v>
      </c>
      <c r="C24" s="37">
        <v>0</v>
      </c>
      <c r="D24" s="34">
        <v>902.9</v>
      </c>
      <c r="E24" s="37">
        <v>0</v>
      </c>
      <c r="F24" s="37">
        <v>0</v>
      </c>
      <c r="G24" s="37">
        <v>0</v>
      </c>
      <c r="H24" s="37">
        <v>0</v>
      </c>
      <c r="I24" s="7">
        <f>SUM(C24:H24)</f>
        <v>902.9</v>
      </c>
    </row>
    <row r="25" spans="1:9" ht="19.899999999999999" customHeight="1" x14ac:dyDescent="0.25">
      <c r="A25" s="15" t="s">
        <v>37</v>
      </c>
      <c r="B25" s="12" t="s">
        <v>23</v>
      </c>
      <c r="C25" s="37">
        <v>0</v>
      </c>
      <c r="D25" s="34">
        <v>14085.1</v>
      </c>
      <c r="E25" s="37">
        <v>0</v>
      </c>
      <c r="F25" s="37">
        <v>0</v>
      </c>
      <c r="G25" s="37">
        <v>0</v>
      </c>
      <c r="H25" s="37">
        <v>0</v>
      </c>
      <c r="I25" s="7">
        <f t="shared" ref="I25:I27" si="17">SUM(C25:H25)</f>
        <v>14085.1</v>
      </c>
    </row>
    <row r="26" spans="1:9" ht="19.899999999999999" customHeight="1" x14ac:dyDescent="0.25">
      <c r="A26" s="15" t="s">
        <v>38</v>
      </c>
      <c r="B26" s="12" t="s">
        <v>24</v>
      </c>
      <c r="C26" s="37">
        <v>0</v>
      </c>
      <c r="D26" s="34">
        <v>7584.3</v>
      </c>
      <c r="E26" s="37">
        <v>0</v>
      </c>
      <c r="F26" s="37">
        <v>0</v>
      </c>
      <c r="G26" s="37">
        <v>0</v>
      </c>
      <c r="H26" s="37">
        <v>0</v>
      </c>
      <c r="I26" s="7">
        <f t="shared" si="17"/>
        <v>7584.3</v>
      </c>
    </row>
    <row r="27" spans="1:9" ht="19.899999999999999" customHeight="1" x14ac:dyDescent="0.25">
      <c r="A27" s="15" t="s">
        <v>39</v>
      </c>
      <c r="B27" s="12" t="s">
        <v>25</v>
      </c>
      <c r="C27" s="37">
        <v>0</v>
      </c>
      <c r="D27" s="34">
        <v>698.1</v>
      </c>
      <c r="E27" s="37">
        <v>0</v>
      </c>
      <c r="F27" s="37">
        <v>0</v>
      </c>
      <c r="G27" s="37">
        <v>0</v>
      </c>
      <c r="H27" s="37">
        <v>0</v>
      </c>
      <c r="I27" s="7">
        <f t="shared" si="17"/>
        <v>698.1</v>
      </c>
    </row>
    <row r="28" spans="1:9" ht="83.45" customHeight="1" x14ac:dyDescent="0.25">
      <c r="A28" s="9" t="s">
        <v>13</v>
      </c>
      <c r="B28" s="11" t="s">
        <v>40</v>
      </c>
      <c r="C28" s="7">
        <f>SUM(C29:C32)</f>
        <v>0</v>
      </c>
      <c r="D28" s="7">
        <f>SUM(D29:D32)</f>
        <v>23870.1</v>
      </c>
      <c r="E28" s="7">
        <f t="shared" ref="E28" si="18">SUM(E29:E32)</f>
        <v>0</v>
      </c>
      <c r="F28" s="7">
        <f t="shared" ref="F28" si="19">SUM(F29:F32)</f>
        <v>0</v>
      </c>
      <c r="G28" s="7">
        <f t="shared" ref="G28" si="20">SUM(G29:G32)</f>
        <v>0</v>
      </c>
      <c r="H28" s="7">
        <f t="shared" ref="H28" si="21">SUM(H29:H32)</f>
        <v>0</v>
      </c>
      <c r="I28" s="7">
        <f>SUM(I29:I32)</f>
        <v>23870.1</v>
      </c>
    </row>
    <row r="29" spans="1:9" ht="16.899999999999999" customHeight="1" x14ac:dyDescent="0.25">
      <c r="A29" s="15" t="s">
        <v>18</v>
      </c>
      <c r="B29" s="12" t="s">
        <v>22</v>
      </c>
      <c r="C29" s="37">
        <v>0</v>
      </c>
      <c r="D29" s="34">
        <v>926.2</v>
      </c>
      <c r="E29" s="37">
        <v>0</v>
      </c>
      <c r="F29" s="37">
        <v>0</v>
      </c>
      <c r="G29" s="37">
        <v>0</v>
      </c>
      <c r="H29" s="37">
        <v>0</v>
      </c>
      <c r="I29" s="7">
        <f>SUM(C29:H29)</f>
        <v>926.2</v>
      </c>
    </row>
    <row r="30" spans="1:9" ht="16.899999999999999" customHeight="1" x14ac:dyDescent="0.25">
      <c r="A30" s="15" t="s">
        <v>41</v>
      </c>
      <c r="B30" s="12" t="s">
        <v>23</v>
      </c>
      <c r="C30" s="37">
        <v>0</v>
      </c>
      <c r="D30" s="34">
        <v>14448</v>
      </c>
      <c r="E30" s="37">
        <v>0</v>
      </c>
      <c r="F30" s="37">
        <v>0</v>
      </c>
      <c r="G30" s="37">
        <v>0</v>
      </c>
      <c r="H30" s="37">
        <v>0</v>
      </c>
      <c r="I30" s="7">
        <f t="shared" ref="I30:I32" si="22">SUM(C30:H30)</f>
        <v>14448</v>
      </c>
    </row>
    <row r="31" spans="1:9" ht="16.899999999999999" customHeight="1" x14ac:dyDescent="0.25">
      <c r="A31" s="15" t="s">
        <v>42</v>
      </c>
      <c r="B31" s="12" t="s">
        <v>24</v>
      </c>
      <c r="C31" s="37">
        <v>0</v>
      </c>
      <c r="D31" s="34">
        <v>7779.8</v>
      </c>
      <c r="E31" s="37">
        <v>0</v>
      </c>
      <c r="F31" s="37">
        <v>0</v>
      </c>
      <c r="G31" s="37">
        <v>0</v>
      </c>
      <c r="H31" s="37">
        <v>0</v>
      </c>
      <c r="I31" s="7">
        <f t="shared" si="22"/>
        <v>7779.8</v>
      </c>
    </row>
    <row r="32" spans="1:9" ht="16.899999999999999" customHeight="1" x14ac:dyDescent="0.25">
      <c r="A32" s="15" t="s">
        <v>43</v>
      </c>
      <c r="B32" s="12" t="s">
        <v>25</v>
      </c>
      <c r="C32" s="37">
        <v>0</v>
      </c>
      <c r="D32" s="34">
        <v>716.1</v>
      </c>
      <c r="E32" s="37">
        <v>0</v>
      </c>
      <c r="F32" s="37">
        <v>0</v>
      </c>
      <c r="G32" s="37">
        <v>0</v>
      </c>
      <c r="H32" s="37">
        <v>0</v>
      </c>
      <c r="I32" s="7">
        <f t="shared" si="22"/>
        <v>716.1</v>
      </c>
    </row>
    <row r="33" spans="1:9" ht="69" customHeight="1" x14ac:dyDescent="0.25">
      <c r="A33" s="9" t="s">
        <v>44</v>
      </c>
      <c r="B33" s="11" t="s">
        <v>45</v>
      </c>
      <c r="C33" s="7">
        <f>SUM(C34:C37)</f>
        <v>0</v>
      </c>
      <c r="D33" s="7">
        <f>SUM(D34:D37)</f>
        <v>5604.5</v>
      </c>
      <c r="E33" s="7">
        <f t="shared" ref="E33" si="23">SUM(E34:E37)</f>
        <v>0</v>
      </c>
      <c r="F33" s="7">
        <f t="shared" ref="F33" si="24">SUM(F34:F37)</f>
        <v>0</v>
      </c>
      <c r="G33" s="7">
        <f t="shared" ref="G33" si="25">SUM(G34:G37)</f>
        <v>0</v>
      </c>
      <c r="H33" s="7">
        <f t="shared" ref="H33" si="26">SUM(H34:H37)</f>
        <v>0</v>
      </c>
      <c r="I33" s="7">
        <f>SUM(I34:I37)</f>
        <v>5604.5</v>
      </c>
    </row>
    <row r="34" spans="1:9" ht="18.600000000000001" customHeight="1" x14ac:dyDescent="0.25">
      <c r="A34" s="15" t="s">
        <v>46</v>
      </c>
      <c r="B34" s="12" t="s">
        <v>22</v>
      </c>
      <c r="C34" s="37">
        <v>0</v>
      </c>
      <c r="D34" s="34">
        <v>217.5</v>
      </c>
      <c r="E34" s="37">
        <v>0</v>
      </c>
      <c r="F34" s="37">
        <v>0</v>
      </c>
      <c r="G34" s="37">
        <v>0</v>
      </c>
      <c r="H34" s="37">
        <v>0</v>
      </c>
      <c r="I34" s="7">
        <f>SUM(C34:H34)</f>
        <v>217.5</v>
      </c>
    </row>
    <row r="35" spans="1:9" ht="18.600000000000001" customHeight="1" x14ac:dyDescent="0.25">
      <c r="A35" s="15" t="s">
        <v>47</v>
      </c>
      <c r="B35" s="12" t="s">
        <v>23</v>
      </c>
      <c r="C35" s="37">
        <v>0</v>
      </c>
      <c r="D35" s="34">
        <v>3392.3</v>
      </c>
      <c r="E35" s="37">
        <v>0</v>
      </c>
      <c r="F35" s="37">
        <v>0</v>
      </c>
      <c r="G35" s="37">
        <v>0</v>
      </c>
      <c r="H35" s="37">
        <v>0</v>
      </c>
      <c r="I35" s="7">
        <f t="shared" ref="I35:I37" si="27">SUM(C35:H35)</f>
        <v>3392.3</v>
      </c>
    </row>
    <row r="36" spans="1:9" ht="18.600000000000001" customHeight="1" x14ac:dyDescent="0.25">
      <c r="A36" s="15" t="s">
        <v>48</v>
      </c>
      <c r="B36" s="12" t="s">
        <v>24</v>
      </c>
      <c r="C36" s="37">
        <v>0</v>
      </c>
      <c r="D36" s="34">
        <v>1826.6</v>
      </c>
      <c r="E36" s="37">
        <v>0</v>
      </c>
      <c r="F36" s="37">
        <v>0</v>
      </c>
      <c r="G36" s="37">
        <v>0</v>
      </c>
      <c r="H36" s="37">
        <v>0</v>
      </c>
      <c r="I36" s="7">
        <f t="shared" si="27"/>
        <v>1826.6</v>
      </c>
    </row>
    <row r="37" spans="1:9" ht="18.600000000000001" customHeight="1" x14ac:dyDescent="0.25">
      <c r="A37" s="15" t="s">
        <v>49</v>
      </c>
      <c r="B37" s="12" t="s">
        <v>25</v>
      </c>
      <c r="C37" s="37">
        <v>0</v>
      </c>
      <c r="D37" s="34">
        <v>168.1</v>
      </c>
      <c r="E37" s="37">
        <v>0</v>
      </c>
      <c r="F37" s="37">
        <v>0</v>
      </c>
      <c r="G37" s="37">
        <v>0</v>
      </c>
      <c r="H37" s="37">
        <v>0</v>
      </c>
      <c r="I37" s="7">
        <f t="shared" si="27"/>
        <v>168.1</v>
      </c>
    </row>
    <row r="38" spans="1:9" ht="99" customHeight="1" x14ac:dyDescent="0.25">
      <c r="A38" s="9" t="s">
        <v>50</v>
      </c>
      <c r="B38" s="11" t="s">
        <v>51</v>
      </c>
      <c r="C38" s="7">
        <f>SUM(C39:C42)</f>
        <v>0</v>
      </c>
      <c r="D38" s="7">
        <f>SUM(D39:D42)</f>
        <v>13997.7</v>
      </c>
      <c r="E38" s="7">
        <f t="shared" ref="E38" si="28">SUM(E39:E42)</f>
        <v>0</v>
      </c>
      <c r="F38" s="7">
        <f t="shared" ref="F38" si="29">SUM(F39:F42)</f>
        <v>0</v>
      </c>
      <c r="G38" s="7">
        <f t="shared" ref="G38" si="30">SUM(G39:G42)</f>
        <v>0</v>
      </c>
      <c r="H38" s="7">
        <f t="shared" ref="H38" si="31">SUM(H39:H42)</f>
        <v>0</v>
      </c>
      <c r="I38" s="7">
        <f>SUM(I39:I42)</f>
        <v>13997.7</v>
      </c>
    </row>
    <row r="39" spans="1:9" ht="18.600000000000001" customHeight="1" x14ac:dyDescent="0.25">
      <c r="A39" s="15" t="s">
        <v>52</v>
      </c>
      <c r="B39" s="12" t="s">
        <v>22</v>
      </c>
      <c r="C39" s="37">
        <v>0</v>
      </c>
      <c r="D39" s="34">
        <v>543.1</v>
      </c>
      <c r="E39" s="37">
        <v>0</v>
      </c>
      <c r="F39" s="37">
        <v>0</v>
      </c>
      <c r="G39" s="37">
        <v>0</v>
      </c>
      <c r="H39" s="37">
        <v>0</v>
      </c>
      <c r="I39" s="7">
        <f>SUM(C39:H39)</f>
        <v>543.1</v>
      </c>
    </row>
    <row r="40" spans="1:9" ht="18.600000000000001" customHeight="1" x14ac:dyDescent="0.25">
      <c r="A40" s="15" t="s">
        <v>53</v>
      </c>
      <c r="B40" s="12" t="s">
        <v>23</v>
      </c>
      <c r="C40" s="37">
        <v>0</v>
      </c>
      <c r="D40" s="34">
        <v>8472.6</v>
      </c>
      <c r="E40" s="37">
        <v>0</v>
      </c>
      <c r="F40" s="37">
        <v>0</v>
      </c>
      <c r="G40" s="37">
        <v>0</v>
      </c>
      <c r="H40" s="37">
        <v>0</v>
      </c>
      <c r="I40" s="7">
        <f t="shared" ref="I40:I42" si="32">SUM(C40:H40)</f>
        <v>8472.6</v>
      </c>
    </row>
    <row r="41" spans="1:9" ht="18.600000000000001" customHeight="1" x14ac:dyDescent="0.25">
      <c r="A41" s="15" t="s">
        <v>54</v>
      </c>
      <c r="B41" s="12" t="s">
        <v>24</v>
      </c>
      <c r="C41" s="37">
        <v>0</v>
      </c>
      <c r="D41" s="34">
        <v>4562.1000000000004</v>
      </c>
      <c r="E41" s="37">
        <v>0</v>
      </c>
      <c r="F41" s="37">
        <v>0</v>
      </c>
      <c r="G41" s="37">
        <v>0</v>
      </c>
      <c r="H41" s="37">
        <v>0</v>
      </c>
      <c r="I41" s="7">
        <f t="shared" si="32"/>
        <v>4562.1000000000004</v>
      </c>
    </row>
    <row r="42" spans="1:9" ht="18.600000000000001" customHeight="1" x14ac:dyDescent="0.25">
      <c r="A42" s="15" t="s">
        <v>55</v>
      </c>
      <c r="B42" s="12" t="s">
        <v>25</v>
      </c>
      <c r="C42" s="37">
        <v>0</v>
      </c>
      <c r="D42" s="34">
        <v>419.9</v>
      </c>
      <c r="E42" s="37">
        <v>0</v>
      </c>
      <c r="F42" s="37">
        <v>0</v>
      </c>
      <c r="G42" s="37">
        <v>0</v>
      </c>
      <c r="H42" s="37">
        <v>0</v>
      </c>
      <c r="I42" s="7">
        <f t="shared" si="32"/>
        <v>419.9</v>
      </c>
    </row>
  </sheetData>
  <mergeCells count="6">
    <mergeCell ref="A12:I12"/>
    <mergeCell ref="C1:I1"/>
    <mergeCell ref="A3:I3"/>
    <mergeCell ref="A4:A5"/>
    <mergeCell ref="B4:B5"/>
    <mergeCell ref="C4:I4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selection activeCell="L6" sqref="L6"/>
    </sheetView>
  </sheetViews>
  <sheetFormatPr defaultRowHeight="15" x14ac:dyDescent="0.25"/>
  <cols>
    <col min="1" max="1" width="5.28515625" customWidth="1"/>
    <col min="2" max="2" width="29.28515625" customWidth="1"/>
    <col min="3" max="8" width="9.5703125" customWidth="1"/>
    <col min="9" max="9" width="10.7109375" customWidth="1"/>
  </cols>
  <sheetData>
    <row r="1" spans="1:9" ht="18.75" x14ac:dyDescent="0.3">
      <c r="A1" s="4"/>
      <c r="B1" s="4"/>
      <c r="C1" s="76" t="s">
        <v>110</v>
      </c>
      <c r="D1" s="76"/>
      <c r="E1" s="76"/>
      <c r="F1" s="76"/>
      <c r="G1" s="76"/>
      <c r="H1" s="76"/>
      <c r="I1" s="76"/>
    </row>
    <row r="2" spans="1:9" ht="18.75" x14ac:dyDescent="0.3">
      <c r="A2" s="4"/>
      <c r="B2" s="4"/>
      <c r="C2" s="33"/>
      <c r="D2" s="33"/>
      <c r="E2" s="33"/>
      <c r="F2" s="33"/>
      <c r="G2" s="33"/>
      <c r="H2" s="33"/>
      <c r="I2" s="33"/>
    </row>
    <row r="3" spans="1:9" ht="60.6" customHeight="1" x14ac:dyDescent="0.25">
      <c r="A3" s="44" t="s">
        <v>112</v>
      </c>
      <c r="B3" s="44"/>
      <c r="C3" s="44"/>
      <c r="D3" s="44"/>
      <c r="E3" s="44"/>
      <c r="F3" s="44"/>
      <c r="G3" s="44"/>
      <c r="H3" s="44"/>
      <c r="I3" s="44"/>
    </row>
    <row r="4" spans="1:9" ht="27.6" customHeight="1" x14ac:dyDescent="0.25">
      <c r="A4" s="47" t="s">
        <v>9</v>
      </c>
      <c r="B4" s="47" t="s">
        <v>19</v>
      </c>
      <c r="C4" s="47" t="s">
        <v>20</v>
      </c>
      <c r="D4" s="47"/>
      <c r="E4" s="47"/>
      <c r="F4" s="47"/>
      <c r="G4" s="47"/>
      <c r="H4" s="47"/>
      <c r="I4" s="47"/>
    </row>
    <row r="5" spans="1:9" ht="25.15" customHeight="1" x14ac:dyDescent="0.25">
      <c r="A5" s="47"/>
      <c r="B5" s="47"/>
      <c r="C5" s="17">
        <v>2025</v>
      </c>
      <c r="D5" s="17">
        <v>2026</v>
      </c>
      <c r="E5" s="17">
        <v>2027</v>
      </c>
      <c r="F5" s="17">
        <v>2028</v>
      </c>
      <c r="G5" s="17">
        <v>2029</v>
      </c>
      <c r="H5" s="17">
        <v>2030</v>
      </c>
      <c r="I5" s="17" t="s">
        <v>0</v>
      </c>
    </row>
    <row r="6" spans="1:9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ht="15.75" x14ac:dyDescent="0.25">
      <c r="A7" s="9">
        <v>1</v>
      </c>
      <c r="B7" s="10" t="s">
        <v>21</v>
      </c>
      <c r="C7" s="35">
        <f>SUM(C8:C11)</f>
        <v>23.099999999999998</v>
      </c>
      <c r="D7" s="42">
        <f t="shared" ref="D7:H7" si="0">SUM(D8:D11)</f>
        <v>0</v>
      </c>
      <c r="E7" s="42">
        <f t="shared" si="0"/>
        <v>0</v>
      </c>
      <c r="F7" s="42">
        <f t="shared" si="0"/>
        <v>0</v>
      </c>
      <c r="G7" s="42">
        <f t="shared" si="0"/>
        <v>0</v>
      </c>
      <c r="H7" s="42">
        <f t="shared" si="0"/>
        <v>0</v>
      </c>
      <c r="I7" s="35">
        <f>SUM(I8:I11)</f>
        <v>23.099999999999998</v>
      </c>
    </row>
    <row r="8" spans="1:9" ht="15.75" x14ac:dyDescent="0.25">
      <c r="A8" s="9" t="s">
        <v>10</v>
      </c>
      <c r="B8" s="13" t="s">
        <v>22</v>
      </c>
      <c r="C8" s="40">
        <f>C14+C19+C24+C29+C34</f>
        <v>23.099999999999998</v>
      </c>
      <c r="D8" s="38">
        <f t="shared" ref="D8:H8" si="1">D14+D19+D24+D29+D34</f>
        <v>0</v>
      </c>
      <c r="E8" s="38">
        <f t="shared" si="1"/>
        <v>0</v>
      </c>
      <c r="F8" s="38">
        <f t="shared" si="1"/>
        <v>0</v>
      </c>
      <c r="G8" s="38">
        <f t="shared" si="1"/>
        <v>0</v>
      </c>
      <c r="H8" s="38">
        <f t="shared" si="1"/>
        <v>0</v>
      </c>
      <c r="I8" s="7">
        <f>SUM(C8:H8)</f>
        <v>23.099999999999998</v>
      </c>
    </row>
    <row r="9" spans="1:9" ht="15.75" x14ac:dyDescent="0.25">
      <c r="A9" s="9" t="s">
        <v>11</v>
      </c>
      <c r="B9" s="13" t="s">
        <v>23</v>
      </c>
      <c r="C9" s="38">
        <f t="shared" ref="C9:H11" si="2">C15+C20+C25+C30+C35</f>
        <v>0</v>
      </c>
      <c r="D9" s="38">
        <f t="shared" si="2"/>
        <v>0</v>
      </c>
      <c r="E9" s="38">
        <f t="shared" si="2"/>
        <v>0</v>
      </c>
      <c r="F9" s="38">
        <f t="shared" si="2"/>
        <v>0</v>
      </c>
      <c r="G9" s="38">
        <f t="shared" si="2"/>
        <v>0</v>
      </c>
      <c r="H9" s="38">
        <f t="shared" si="2"/>
        <v>0</v>
      </c>
      <c r="I9" s="41">
        <f t="shared" ref="I9:I11" si="3">SUM(C9:H9)</f>
        <v>0</v>
      </c>
    </row>
    <row r="10" spans="1:9" ht="15.75" x14ac:dyDescent="0.25">
      <c r="A10" s="9" t="s">
        <v>12</v>
      </c>
      <c r="B10" s="13" t="s">
        <v>24</v>
      </c>
      <c r="C10" s="38">
        <f t="shared" si="2"/>
        <v>0</v>
      </c>
      <c r="D10" s="38">
        <f t="shared" si="2"/>
        <v>0</v>
      </c>
      <c r="E10" s="38">
        <f t="shared" si="2"/>
        <v>0</v>
      </c>
      <c r="F10" s="38">
        <f t="shared" si="2"/>
        <v>0</v>
      </c>
      <c r="G10" s="38">
        <f t="shared" si="2"/>
        <v>0</v>
      </c>
      <c r="H10" s="38">
        <f t="shared" si="2"/>
        <v>0</v>
      </c>
      <c r="I10" s="41">
        <f t="shared" si="3"/>
        <v>0</v>
      </c>
    </row>
    <row r="11" spans="1:9" ht="15.75" x14ac:dyDescent="0.25">
      <c r="A11" s="9" t="s">
        <v>13</v>
      </c>
      <c r="B11" s="13" t="s">
        <v>25</v>
      </c>
      <c r="C11" s="38">
        <f t="shared" si="2"/>
        <v>0</v>
      </c>
      <c r="D11" s="38">
        <f t="shared" si="2"/>
        <v>0</v>
      </c>
      <c r="E11" s="38">
        <f t="shared" si="2"/>
        <v>0</v>
      </c>
      <c r="F11" s="38">
        <f t="shared" si="2"/>
        <v>0</v>
      </c>
      <c r="G11" s="38">
        <f t="shared" si="2"/>
        <v>0</v>
      </c>
      <c r="H11" s="38">
        <f t="shared" si="2"/>
        <v>0</v>
      </c>
      <c r="I11" s="41">
        <f t="shared" si="3"/>
        <v>0</v>
      </c>
    </row>
    <row r="12" spans="1:9" ht="36.6" customHeight="1" x14ac:dyDescent="0.25">
      <c r="A12" s="78" t="s">
        <v>113</v>
      </c>
      <c r="B12" s="78"/>
      <c r="C12" s="78"/>
      <c r="D12" s="78"/>
      <c r="E12" s="78"/>
      <c r="F12" s="78"/>
      <c r="G12" s="78"/>
      <c r="H12" s="78"/>
      <c r="I12" s="78"/>
    </row>
    <row r="13" spans="1:9" ht="144.6" customHeight="1" x14ac:dyDescent="0.25">
      <c r="A13" s="9" t="s">
        <v>10</v>
      </c>
      <c r="B13" s="12" t="s">
        <v>76</v>
      </c>
      <c r="C13" s="26">
        <f>SUM(C14:C17)</f>
        <v>1.2</v>
      </c>
      <c r="D13" s="26">
        <f>SUM(D14:D17)</f>
        <v>0</v>
      </c>
      <c r="E13" s="26">
        <f t="shared" ref="E13:H13" si="4">SUM(E14:E17)</f>
        <v>0</v>
      </c>
      <c r="F13" s="26">
        <f t="shared" si="4"/>
        <v>0</v>
      </c>
      <c r="G13" s="26">
        <f t="shared" si="4"/>
        <v>0</v>
      </c>
      <c r="H13" s="26">
        <f t="shared" si="4"/>
        <v>0</v>
      </c>
      <c r="I13" s="26">
        <f>SUM(I14:I17)</f>
        <v>1.2</v>
      </c>
    </row>
    <row r="14" spans="1:9" ht="18" customHeight="1" x14ac:dyDescent="0.25">
      <c r="A14" s="9" t="s">
        <v>14</v>
      </c>
      <c r="B14" s="12" t="s">
        <v>22</v>
      </c>
      <c r="C14" s="39">
        <v>1.2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26">
        <f>SUM(C14:H14)</f>
        <v>1.2</v>
      </c>
    </row>
    <row r="15" spans="1:9" ht="18" customHeight="1" x14ac:dyDescent="0.25">
      <c r="A15" s="9" t="s">
        <v>16</v>
      </c>
      <c r="B15" s="12" t="s">
        <v>23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26">
        <f t="shared" ref="I15:I17" si="5">SUM(C15:H15)</f>
        <v>0</v>
      </c>
    </row>
    <row r="16" spans="1:9" ht="18" customHeight="1" x14ac:dyDescent="0.25">
      <c r="A16" s="9" t="s">
        <v>26</v>
      </c>
      <c r="B16" s="12" t="s">
        <v>24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26">
        <f t="shared" si="5"/>
        <v>0</v>
      </c>
    </row>
    <row r="17" spans="1:9" ht="18" customHeight="1" x14ac:dyDescent="0.25">
      <c r="A17" s="9" t="s">
        <v>27</v>
      </c>
      <c r="B17" s="12" t="s">
        <v>25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26">
        <f t="shared" si="5"/>
        <v>0</v>
      </c>
    </row>
    <row r="18" spans="1:9" ht="145.15" customHeight="1" x14ac:dyDescent="0.25">
      <c r="A18" s="9" t="s">
        <v>11</v>
      </c>
      <c r="B18" s="12" t="s">
        <v>77</v>
      </c>
      <c r="C18" s="7">
        <f>SUM(C19:C22)</f>
        <v>12.5</v>
      </c>
      <c r="D18" s="7">
        <f>SUM(D19:D22)</f>
        <v>0</v>
      </c>
      <c r="E18" s="7">
        <f t="shared" ref="E18:H18" si="6">SUM(E19:E22)</f>
        <v>0</v>
      </c>
      <c r="F18" s="7">
        <f t="shared" si="6"/>
        <v>0</v>
      </c>
      <c r="G18" s="7">
        <f t="shared" si="6"/>
        <v>0</v>
      </c>
      <c r="H18" s="7">
        <f t="shared" si="6"/>
        <v>0</v>
      </c>
      <c r="I18" s="26">
        <f>SUM(I19:I22)</f>
        <v>12.5</v>
      </c>
    </row>
    <row r="19" spans="1:9" ht="18.600000000000001" customHeight="1" x14ac:dyDescent="0.25">
      <c r="A19" s="9" t="s">
        <v>15</v>
      </c>
      <c r="B19" s="12" t="s">
        <v>22</v>
      </c>
      <c r="C19" s="39">
        <v>12.5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26">
        <f>SUM(C19:H19)</f>
        <v>12.5</v>
      </c>
    </row>
    <row r="20" spans="1:9" ht="18.600000000000001" customHeight="1" x14ac:dyDescent="0.25">
      <c r="A20" s="9" t="s">
        <v>33</v>
      </c>
      <c r="B20" s="12" t="s">
        <v>23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26">
        <f t="shared" ref="I20:I22" si="7">SUM(C20:H20)</f>
        <v>0</v>
      </c>
    </row>
    <row r="21" spans="1:9" ht="18.600000000000001" customHeight="1" x14ac:dyDescent="0.25">
      <c r="A21" s="9" t="s">
        <v>34</v>
      </c>
      <c r="B21" s="12" t="s">
        <v>24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26">
        <f t="shared" si="7"/>
        <v>0</v>
      </c>
    </row>
    <row r="22" spans="1:9" ht="18.600000000000001" customHeight="1" x14ac:dyDescent="0.25">
      <c r="A22" s="9" t="s">
        <v>35</v>
      </c>
      <c r="B22" s="12" t="s">
        <v>25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26">
        <f t="shared" si="7"/>
        <v>0</v>
      </c>
    </row>
    <row r="23" spans="1:9" ht="141.6" customHeight="1" x14ac:dyDescent="0.25">
      <c r="A23" s="9" t="s">
        <v>12</v>
      </c>
      <c r="B23" s="12" t="s">
        <v>78</v>
      </c>
      <c r="C23" s="7">
        <f>SUM(C24:C27)</f>
        <v>4.2</v>
      </c>
      <c r="D23" s="7">
        <f>SUM(D24:D27)</f>
        <v>0</v>
      </c>
      <c r="E23" s="7">
        <f t="shared" ref="E23:H23" si="8">SUM(E24:E27)</f>
        <v>0</v>
      </c>
      <c r="F23" s="7">
        <f t="shared" si="8"/>
        <v>0</v>
      </c>
      <c r="G23" s="7">
        <f t="shared" si="8"/>
        <v>0</v>
      </c>
      <c r="H23" s="7">
        <f t="shared" si="8"/>
        <v>0</v>
      </c>
      <c r="I23" s="26">
        <f>SUM(I24:I27)</f>
        <v>4.2</v>
      </c>
    </row>
    <row r="24" spans="1:9" ht="19.899999999999999" customHeight="1" x14ac:dyDescent="0.25">
      <c r="A24" s="14" t="s">
        <v>17</v>
      </c>
      <c r="B24" s="12" t="s">
        <v>22</v>
      </c>
      <c r="C24" s="39">
        <v>4.2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26">
        <f>SUM(C24:H24)</f>
        <v>4.2</v>
      </c>
    </row>
    <row r="25" spans="1:9" ht="19.899999999999999" customHeight="1" x14ac:dyDescent="0.25">
      <c r="A25" s="15" t="s">
        <v>37</v>
      </c>
      <c r="B25" s="12" t="s">
        <v>23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26">
        <f t="shared" ref="I25:I27" si="9">SUM(C25:H25)</f>
        <v>0</v>
      </c>
    </row>
    <row r="26" spans="1:9" ht="19.899999999999999" customHeight="1" x14ac:dyDescent="0.25">
      <c r="A26" s="15" t="s">
        <v>38</v>
      </c>
      <c r="B26" s="12" t="s">
        <v>24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26">
        <f t="shared" si="9"/>
        <v>0</v>
      </c>
    </row>
    <row r="27" spans="1:9" ht="19.899999999999999" customHeight="1" x14ac:dyDescent="0.25">
      <c r="A27" s="15" t="s">
        <v>39</v>
      </c>
      <c r="B27" s="12" t="s">
        <v>25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26">
        <f t="shared" si="9"/>
        <v>0</v>
      </c>
    </row>
    <row r="28" spans="1:9" ht="146.44999999999999" customHeight="1" x14ac:dyDescent="0.25">
      <c r="A28" s="9" t="s">
        <v>13</v>
      </c>
      <c r="B28" s="12" t="s">
        <v>79</v>
      </c>
      <c r="C28" s="7">
        <f>SUM(C29:C32)</f>
        <v>1</v>
      </c>
      <c r="D28" s="7">
        <f>SUM(D29:D32)</f>
        <v>0</v>
      </c>
      <c r="E28" s="7">
        <f t="shared" ref="E28:H28" si="10">SUM(E29:E32)</f>
        <v>0</v>
      </c>
      <c r="F28" s="7">
        <f t="shared" si="10"/>
        <v>0</v>
      </c>
      <c r="G28" s="7">
        <f t="shared" si="10"/>
        <v>0</v>
      </c>
      <c r="H28" s="7">
        <f t="shared" si="10"/>
        <v>0</v>
      </c>
      <c r="I28" s="26">
        <f>SUM(I29:I32)</f>
        <v>1</v>
      </c>
    </row>
    <row r="29" spans="1:9" ht="16.899999999999999" customHeight="1" x14ac:dyDescent="0.25">
      <c r="A29" s="15" t="s">
        <v>18</v>
      </c>
      <c r="B29" s="12" t="s">
        <v>22</v>
      </c>
      <c r="C29" s="39">
        <v>1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26">
        <f>SUM(C29:H29)</f>
        <v>1</v>
      </c>
    </row>
    <row r="30" spans="1:9" ht="16.899999999999999" customHeight="1" x14ac:dyDescent="0.25">
      <c r="A30" s="15" t="s">
        <v>41</v>
      </c>
      <c r="B30" s="12" t="s">
        <v>23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26">
        <f t="shared" ref="I30:I32" si="11">SUM(C30:H30)</f>
        <v>0</v>
      </c>
    </row>
    <row r="31" spans="1:9" ht="16.899999999999999" customHeight="1" x14ac:dyDescent="0.25">
      <c r="A31" s="15" t="s">
        <v>42</v>
      </c>
      <c r="B31" s="12" t="s">
        <v>24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26">
        <f t="shared" si="11"/>
        <v>0</v>
      </c>
    </row>
    <row r="32" spans="1:9" ht="16.899999999999999" customHeight="1" x14ac:dyDescent="0.25">
      <c r="A32" s="15" t="s">
        <v>43</v>
      </c>
      <c r="B32" s="12" t="s">
        <v>25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26">
        <f t="shared" si="11"/>
        <v>0</v>
      </c>
    </row>
    <row r="33" spans="1:9" ht="139.9" customHeight="1" x14ac:dyDescent="0.25">
      <c r="A33" s="9" t="s">
        <v>44</v>
      </c>
      <c r="B33" s="12" t="s">
        <v>80</v>
      </c>
      <c r="C33" s="7">
        <f>SUM(C34:C37)</f>
        <v>4.2</v>
      </c>
      <c r="D33" s="7">
        <f>SUM(D34:D37)</f>
        <v>0</v>
      </c>
      <c r="E33" s="7">
        <f t="shared" ref="E33:H33" si="12">SUM(E34:E37)</f>
        <v>0</v>
      </c>
      <c r="F33" s="7">
        <f t="shared" si="12"/>
        <v>0</v>
      </c>
      <c r="G33" s="7">
        <f t="shared" si="12"/>
        <v>0</v>
      </c>
      <c r="H33" s="7">
        <f t="shared" si="12"/>
        <v>0</v>
      </c>
      <c r="I33" s="26">
        <f>SUM(I34:I37)</f>
        <v>4.2</v>
      </c>
    </row>
    <row r="34" spans="1:9" ht="15.75" x14ac:dyDescent="0.25">
      <c r="A34" s="15" t="s">
        <v>46</v>
      </c>
      <c r="B34" s="12" t="s">
        <v>22</v>
      </c>
      <c r="C34" s="39">
        <v>4.2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26">
        <f>SUM(C34:H34)</f>
        <v>4.2</v>
      </c>
    </row>
    <row r="35" spans="1:9" ht="15.75" x14ac:dyDescent="0.25">
      <c r="A35" s="15" t="s">
        <v>47</v>
      </c>
      <c r="B35" s="12" t="s">
        <v>23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26">
        <f t="shared" ref="I35:I37" si="13">SUM(C35:H35)</f>
        <v>0</v>
      </c>
    </row>
    <row r="36" spans="1:9" ht="15.75" x14ac:dyDescent="0.25">
      <c r="A36" s="15" t="s">
        <v>48</v>
      </c>
      <c r="B36" s="12" t="s">
        <v>24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26">
        <f t="shared" si="13"/>
        <v>0</v>
      </c>
    </row>
    <row r="37" spans="1:9" ht="15.75" x14ac:dyDescent="0.25">
      <c r="A37" s="15" t="s">
        <v>49</v>
      </c>
      <c r="B37" s="12" t="s">
        <v>25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26">
        <f t="shared" si="13"/>
        <v>0</v>
      </c>
    </row>
  </sheetData>
  <mergeCells count="6">
    <mergeCell ref="C1:I1"/>
    <mergeCell ref="B4:B5"/>
    <mergeCell ref="C4:I4"/>
    <mergeCell ref="A12:I12"/>
    <mergeCell ref="A3:I3"/>
    <mergeCell ref="A4:A5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 1 к паспорту программы</vt:lpstr>
      <vt:lpstr>прил 2 к паспорту программы</vt:lpstr>
      <vt:lpstr>мун.проект Современный облик</vt:lpstr>
      <vt:lpstr>Мун.проект Борщевик</vt:lpstr>
      <vt:lpstr>'прил 1 к паспорту программы'!Область_печати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2024-10-10T07:35:09Z</dcterms:modified>
</cp:coreProperties>
</file>