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Лист1!$A$1:$J$118</definedName>
  </definedNames>
  <calcPr calcId="162913"/>
</workbook>
</file>

<file path=xl/calcChain.xml><?xml version="1.0" encoding="utf-8"?>
<calcChain xmlns="http://schemas.openxmlformats.org/spreadsheetml/2006/main">
  <c r="I108" i="1" l="1"/>
  <c r="H108" i="1"/>
  <c r="G108" i="1"/>
  <c r="F108" i="1"/>
  <c r="I107" i="1"/>
  <c r="H107" i="1"/>
  <c r="G107" i="1"/>
  <c r="F107" i="1"/>
  <c r="I106" i="1"/>
  <c r="H106" i="1"/>
  <c r="G106" i="1"/>
  <c r="F106" i="1"/>
  <c r="I105" i="1"/>
  <c r="I104" i="1" s="1"/>
  <c r="H105" i="1"/>
  <c r="H104" i="1" s="1"/>
  <c r="G105" i="1"/>
  <c r="G104" i="1" s="1"/>
  <c r="F105" i="1"/>
  <c r="F104" i="1" s="1"/>
  <c r="E106" i="1"/>
  <c r="E107" i="1"/>
  <c r="E108" i="1"/>
  <c r="E105" i="1"/>
  <c r="E104" i="1" s="1"/>
  <c r="E50" i="1"/>
  <c r="E45" i="1"/>
  <c r="E95" i="1" s="1"/>
  <c r="F82" i="1"/>
  <c r="I83" i="1"/>
  <c r="H83" i="1"/>
  <c r="G83" i="1"/>
  <c r="F83" i="1"/>
  <c r="E83" i="1"/>
  <c r="I82" i="1"/>
  <c r="H82" i="1"/>
  <c r="G82" i="1"/>
  <c r="E82" i="1"/>
  <c r="I81" i="1"/>
  <c r="H81" i="1"/>
  <c r="G81" i="1"/>
  <c r="F81" i="1"/>
  <c r="E81" i="1"/>
  <c r="I80" i="1"/>
  <c r="H80" i="1"/>
  <c r="G80" i="1"/>
  <c r="G79" i="1" s="1"/>
  <c r="F80" i="1"/>
  <c r="E80" i="1"/>
  <c r="I53" i="1"/>
  <c r="I103" i="1" s="1"/>
  <c r="H53" i="1"/>
  <c r="H103" i="1" s="1"/>
  <c r="G53" i="1"/>
  <c r="F53" i="1"/>
  <c r="F103" i="1" s="1"/>
  <c r="I52" i="1"/>
  <c r="I102" i="1" s="1"/>
  <c r="H52" i="1"/>
  <c r="H102" i="1" s="1"/>
  <c r="G52" i="1"/>
  <c r="F52" i="1"/>
  <c r="F102" i="1" s="1"/>
  <c r="I51" i="1"/>
  <c r="I101" i="1" s="1"/>
  <c r="H51" i="1"/>
  <c r="H101" i="1" s="1"/>
  <c r="G51" i="1"/>
  <c r="F51" i="1"/>
  <c r="F101" i="1" s="1"/>
  <c r="I50" i="1"/>
  <c r="I100" i="1" s="1"/>
  <c r="I99" i="1" s="1"/>
  <c r="H50" i="1"/>
  <c r="H49" i="1" s="1"/>
  <c r="G50" i="1"/>
  <c r="G49" i="1" s="1"/>
  <c r="F50" i="1"/>
  <c r="F49" i="1" s="1"/>
  <c r="E51" i="1"/>
  <c r="E101" i="1" s="1"/>
  <c r="E52" i="1"/>
  <c r="E102" i="1" s="1"/>
  <c r="E53" i="1"/>
  <c r="E103" i="1" s="1"/>
  <c r="J83" i="1"/>
  <c r="J78" i="1"/>
  <c r="J77" i="1"/>
  <c r="J76" i="1"/>
  <c r="J75" i="1"/>
  <c r="I74" i="1"/>
  <c r="H74" i="1"/>
  <c r="G74" i="1"/>
  <c r="F74" i="1"/>
  <c r="E74" i="1"/>
  <c r="I49" i="1"/>
  <c r="I48" i="1"/>
  <c r="I98" i="1" s="1"/>
  <c r="H48" i="1"/>
  <c r="H98" i="1" s="1"/>
  <c r="G48" i="1"/>
  <c r="G98" i="1" s="1"/>
  <c r="F48" i="1"/>
  <c r="F58" i="1" s="1"/>
  <c r="I47" i="1"/>
  <c r="I97" i="1" s="1"/>
  <c r="H47" i="1"/>
  <c r="H97" i="1" s="1"/>
  <c r="G47" i="1"/>
  <c r="G97" i="1" s="1"/>
  <c r="F47" i="1"/>
  <c r="F97" i="1" s="1"/>
  <c r="I46" i="1"/>
  <c r="I96" i="1" s="1"/>
  <c r="H46" i="1"/>
  <c r="H96" i="1" s="1"/>
  <c r="G46" i="1"/>
  <c r="G96" i="1" s="1"/>
  <c r="F46" i="1"/>
  <c r="F96" i="1" s="1"/>
  <c r="I45" i="1"/>
  <c r="I95" i="1" s="1"/>
  <c r="I94" i="1" s="1"/>
  <c r="H45" i="1"/>
  <c r="H95" i="1" s="1"/>
  <c r="H94" i="1" s="1"/>
  <c r="G45" i="1"/>
  <c r="G95" i="1" s="1"/>
  <c r="G94" i="1" s="1"/>
  <c r="F45" i="1"/>
  <c r="F95" i="1" s="1"/>
  <c r="E46" i="1"/>
  <c r="E96" i="1" s="1"/>
  <c r="E47" i="1"/>
  <c r="E97" i="1" s="1"/>
  <c r="E48" i="1"/>
  <c r="E98" i="1" s="1"/>
  <c r="J88" i="1"/>
  <c r="J87" i="1"/>
  <c r="J86" i="1"/>
  <c r="J85" i="1"/>
  <c r="I84" i="1"/>
  <c r="H84" i="1"/>
  <c r="G84" i="1"/>
  <c r="F84" i="1"/>
  <c r="E84" i="1"/>
  <c r="J73" i="1"/>
  <c r="J72" i="1"/>
  <c r="J71" i="1"/>
  <c r="E69" i="1"/>
  <c r="I69" i="1"/>
  <c r="H69" i="1"/>
  <c r="G69" i="1"/>
  <c r="F69" i="1"/>
  <c r="J68" i="1"/>
  <c r="J67" i="1"/>
  <c r="J66" i="1"/>
  <c r="J65" i="1"/>
  <c r="I64" i="1"/>
  <c r="H64" i="1"/>
  <c r="G64" i="1"/>
  <c r="F64" i="1"/>
  <c r="J63" i="1"/>
  <c r="J62" i="1"/>
  <c r="J61" i="1"/>
  <c r="J60" i="1"/>
  <c r="I59" i="1"/>
  <c r="H59" i="1"/>
  <c r="G59" i="1"/>
  <c r="F59" i="1"/>
  <c r="E94" i="1" l="1"/>
  <c r="F57" i="1"/>
  <c r="G56" i="1"/>
  <c r="G57" i="1"/>
  <c r="G58" i="1"/>
  <c r="E55" i="1"/>
  <c r="H79" i="1"/>
  <c r="I55" i="1"/>
  <c r="J81" i="1"/>
  <c r="F100" i="1"/>
  <c r="F99" i="1" s="1"/>
  <c r="G102" i="1"/>
  <c r="G103" i="1"/>
  <c r="E58" i="1"/>
  <c r="H56" i="1"/>
  <c r="H57" i="1"/>
  <c r="H58" i="1"/>
  <c r="G100" i="1"/>
  <c r="G101" i="1"/>
  <c r="I79" i="1"/>
  <c r="E57" i="1"/>
  <c r="I56" i="1"/>
  <c r="I57" i="1"/>
  <c r="I58" i="1"/>
  <c r="J51" i="1"/>
  <c r="J53" i="1"/>
  <c r="H100" i="1"/>
  <c r="H99" i="1" s="1"/>
  <c r="E56" i="1"/>
  <c r="F56" i="1"/>
  <c r="J82" i="1"/>
  <c r="E100" i="1"/>
  <c r="J50" i="1"/>
  <c r="H55" i="1"/>
  <c r="G55" i="1"/>
  <c r="F55" i="1"/>
  <c r="J55" i="1" s="1"/>
  <c r="J74" i="1"/>
  <c r="J80" i="1"/>
  <c r="F79" i="1"/>
  <c r="E79" i="1"/>
  <c r="J52" i="1"/>
  <c r="E49" i="1"/>
  <c r="J49" i="1" s="1"/>
  <c r="F98" i="1"/>
  <c r="F94" i="1" s="1"/>
  <c r="J94" i="1" s="1"/>
  <c r="J84" i="1"/>
  <c r="J69" i="1"/>
  <c r="J70" i="1"/>
  <c r="E59" i="1"/>
  <c r="J59" i="1" s="1"/>
  <c r="E64" i="1"/>
  <c r="J64" i="1" s="1"/>
  <c r="I113" i="1"/>
  <c r="I112" i="1"/>
  <c r="G112" i="1"/>
  <c r="I14" i="1"/>
  <c r="H14" i="1"/>
  <c r="G14" i="1"/>
  <c r="F14" i="1"/>
  <c r="E14" i="1"/>
  <c r="F23" i="1"/>
  <c r="F22" i="1"/>
  <c r="F21" i="1"/>
  <c r="H20" i="1"/>
  <c r="G20" i="1"/>
  <c r="F20" i="1"/>
  <c r="E21" i="1"/>
  <c r="E22" i="1"/>
  <c r="E23" i="1"/>
  <c r="E20" i="1"/>
  <c r="F40" i="1"/>
  <c r="I43" i="1"/>
  <c r="H43" i="1"/>
  <c r="G43" i="1"/>
  <c r="F43" i="1"/>
  <c r="I42" i="1"/>
  <c r="H42" i="1"/>
  <c r="G42" i="1"/>
  <c r="F42" i="1"/>
  <c r="I41" i="1"/>
  <c r="H41" i="1"/>
  <c r="G41" i="1"/>
  <c r="F41" i="1"/>
  <c r="I40" i="1"/>
  <c r="I39" i="1" s="1"/>
  <c r="H40" i="1"/>
  <c r="G40" i="1"/>
  <c r="G39" i="1" s="1"/>
  <c r="E41" i="1"/>
  <c r="E42" i="1"/>
  <c r="E43" i="1"/>
  <c r="E40" i="1"/>
  <c r="I89" i="1"/>
  <c r="H89" i="1"/>
  <c r="G89" i="1"/>
  <c r="F89" i="1"/>
  <c r="E89" i="1"/>
  <c r="I44" i="1"/>
  <c r="H44" i="1"/>
  <c r="G44" i="1"/>
  <c r="F44" i="1"/>
  <c r="I34" i="1"/>
  <c r="H34" i="1"/>
  <c r="G34" i="1"/>
  <c r="F34" i="1"/>
  <c r="E34" i="1"/>
  <c r="I29" i="1"/>
  <c r="H29" i="1"/>
  <c r="G29" i="1"/>
  <c r="F29" i="1"/>
  <c r="E29" i="1"/>
  <c r="I24" i="1"/>
  <c r="H24" i="1"/>
  <c r="G24" i="1"/>
  <c r="F24" i="1"/>
  <c r="E24" i="1"/>
  <c r="J15" i="1"/>
  <c r="J16" i="1"/>
  <c r="J17" i="1"/>
  <c r="J18" i="1"/>
  <c r="J25" i="1"/>
  <c r="J26" i="1"/>
  <c r="J27" i="1"/>
  <c r="J28" i="1"/>
  <c r="J30" i="1"/>
  <c r="J31" i="1"/>
  <c r="J32" i="1"/>
  <c r="J33" i="1"/>
  <c r="J35" i="1"/>
  <c r="J36" i="1"/>
  <c r="J37" i="1"/>
  <c r="J38" i="1"/>
  <c r="J48" i="1"/>
  <c r="J90" i="1"/>
  <c r="J91" i="1"/>
  <c r="J92" i="1"/>
  <c r="J93" i="1"/>
  <c r="F9" i="1"/>
  <c r="E9" i="1"/>
  <c r="G54" i="1" l="1"/>
  <c r="E110" i="1"/>
  <c r="E99" i="1"/>
  <c r="G99" i="1"/>
  <c r="H39" i="1"/>
  <c r="J79" i="1"/>
  <c r="J57" i="1"/>
  <c r="H54" i="1"/>
  <c r="I54" i="1"/>
  <c r="J58" i="1"/>
  <c r="F54" i="1"/>
  <c r="J56" i="1"/>
  <c r="E54" i="1"/>
  <c r="J89" i="1"/>
  <c r="G110" i="1"/>
  <c r="I110" i="1"/>
  <c r="E113" i="1"/>
  <c r="I111" i="1"/>
  <c r="G113" i="1"/>
  <c r="H111" i="1"/>
  <c r="H113" i="1"/>
  <c r="J42" i="1"/>
  <c r="J106" i="1"/>
  <c r="J24" i="1"/>
  <c r="J105" i="1"/>
  <c r="J107" i="1"/>
  <c r="F111" i="1"/>
  <c r="J103" i="1"/>
  <c r="F39" i="1"/>
  <c r="J108" i="1"/>
  <c r="G111" i="1"/>
  <c r="F110" i="1"/>
  <c r="F112" i="1"/>
  <c r="F113" i="1"/>
  <c r="H110" i="1"/>
  <c r="H112" i="1"/>
  <c r="J41" i="1"/>
  <c r="J29" i="1"/>
  <c r="E19" i="1"/>
  <c r="J14" i="1"/>
  <c r="J100" i="1"/>
  <c r="J102" i="1"/>
  <c r="J34" i="1"/>
  <c r="F19" i="1"/>
  <c r="J101" i="1"/>
  <c r="J43" i="1"/>
  <c r="J40" i="1"/>
  <c r="E39" i="1"/>
  <c r="I23" i="1"/>
  <c r="H23" i="1"/>
  <c r="H109" i="1" l="1"/>
  <c r="G109" i="1"/>
  <c r="J99" i="1"/>
  <c r="F109" i="1"/>
  <c r="I109" i="1"/>
  <c r="J54" i="1"/>
  <c r="E111" i="1"/>
  <c r="J46" i="1"/>
  <c r="J45" i="1"/>
  <c r="E44" i="1"/>
  <c r="J44" i="1" s="1"/>
  <c r="E112" i="1"/>
  <c r="J47" i="1"/>
  <c r="J104" i="1"/>
  <c r="G23" i="1"/>
  <c r="J23" i="1" s="1"/>
  <c r="J13" i="1"/>
  <c r="I22" i="1"/>
  <c r="J98" i="1"/>
  <c r="H22" i="1"/>
  <c r="J39" i="1"/>
  <c r="E109" i="1" l="1"/>
  <c r="G22" i="1"/>
  <c r="J22" i="1" s="1"/>
  <c r="J12" i="1"/>
  <c r="J113" i="1"/>
  <c r="I21" i="1"/>
  <c r="G21" i="1" l="1"/>
  <c r="G9" i="1"/>
  <c r="J11" i="1"/>
  <c r="H9" i="1"/>
  <c r="H21" i="1"/>
  <c r="H19" i="1" s="1"/>
  <c r="J97" i="1"/>
  <c r="J112" i="1"/>
  <c r="I9" i="1" l="1"/>
  <c r="I20" i="1"/>
  <c r="J10" i="1"/>
  <c r="J96" i="1"/>
  <c r="J9" i="1"/>
  <c r="G19" i="1"/>
  <c r="J21" i="1"/>
  <c r="J95" i="1"/>
  <c r="I19" i="1" l="1"/>
  <c r="J19" i="1" s="1"/>
  <c r="J20" i="1"/>
  <c r="J111" i="1"/>
  <c r="J109" i="1"/>
  <c r="J110" i="1"/>
</calcChain>
</file>

<file path=xl/sharedStrings.xml><?xml version="1.0" encoding="utf-8"?>
<sst xmlns="http://schemas.openxmlformats.org/spreadsheetml/2006/main" count="156" uniqueCount="41">
  <si>
    <t>Источники ресурсного обеспечения</t>
  </si>
  <si>
    <t>Статус и номер</t>
  </si>
  <si>
    <t>Наименование   основного мероприятия, мероприятия</t>
  </si>
  <si>
    <t>Объем финансового обеспечения (тыс. руб), годы</t>
  </si>
  <si>
    <t>Ответственный исполнитель, соисполнители, исполнители</t>
  </si>
  <si>
    <t xml:space="preserve">Всего                        </t>
  </si>
  <si>
    <t>ФБ</t>
  </si>
  <si>
    <t>ОБ</t>
  </si>
  <si>
    <t>ВБ</t>
  </si>
  <si>
    <t>ФБ – федеральный бюджет;</t>
  </si>
  <si>
    <t>ОБ – областной бюджет;</t>
  </si>
  <si>
    <t>Основное мероприятие 2</t>
  </si>
  <si>
    <t>Основное мероприятие 1</t>
  </si>
  <si>
    <t>Итого по муниципальной программе</t>
  </si>
  <si>
    <t xml:space="preserve">Благоустройство дворовых территорий города Сокола, города Кадникова </t>
  </si>
  <si>
    <t>МБ</t>
  </si>
  <si>
    <t>Итого</t>
  </si>
  <si>
    <t xml:space="preserve">территориальный орган «Город Сокол»
</t>
  </si>
  <si>
    <t xml:space="preserve"> территориальный орган «Город Кадников»
</t>
  </si>
  <si>
    <t xml:space="preserve">Благоустройство общественных территорий города Сокола, города Кадникова </t>
  </si>
  <si>
    <t>Примечание:</t>
  </si>
  <si>
    <t>МБ – местный бюджет (бюджет округа);</t>
  </si>
  <si>
    <t>Всего</t>
  </si>
  <si>
    <t>Основное мероприятие 3</t>
  </si>
  <si>
    <t xml:space="preserve">Реализация мероприятий по благоустройству дворовых территорий </t>
  </si>
  <si>
    <t>Администрация СМО</t>
  </si>
  <si>
    <t xml:space="preserve"> Администрация СМО
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</si>
  <si>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мероприятий муниципальной программы)"</t>
  </si>
  <si>
    <t>Основное мероприятие 4</t>
  </si>
  <si>
    <t>территориальный орган «Город Сокол»</t>
  </si>
  <si>
    <r>
      <t xml:space="preserve"> </t>
    </r>
    <r>
      <rPr>
        <sz val="12"/>
        <color indexed="8"/>
        <rFont val="Times New Roman"/>
        <family val="1"/>
        <charset val="204"/>
      </rPr>
      <t>Финансовое обеспечение мероприятий Программы «Формирование современной городской среды на 
территории Сокольского муниципального округа на 2023-2027 годы»</t>
    </r>
  </si>
  <si>
    <t>территориальный орган «Город Кадников»</t>
  </si>
  <si>
    <t>Реализация проекта "Народный бюджет"</t>
  </si>
  <si>
    <t>Мероприятие 3.1</t>
  </si>
  <si>
    <t>Мероприятие 3.2</t>
  </si>
  <si>
    <t>Мероприятие 3.3</t>
  </si>
  <si>
    <t>Мероприятие 3.4</t>
  </si>
  <si>
    <t>Реализация мероприятий по благоустройству дворовых территорий многоквартирных домов</t>
  </si>
  <si>
    <t>Реализация мероприятий по благоустройству дворовых территорий (дополнительные средства)</t>
  </si>
  <si>
    <t>Обустройство детских и спортивных площадок</t>
  </si>
  <si>
    <t xml:space="preserve">Приложение 10
к Программе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</si>
</sst>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\ _₽_-;\-* #,##0.0\ _₽_-;_-* &quot;-&quot;??\ _₽_-;_-@_-"/>
  </numFmts>
  <fonts count="9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0" fillId="0" borderId="2" xfId="0" applyBorder="1" applyAlignment="1"/>
    <xf numFmtId="0" fontId="5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3" borderId="0" xfId="0" applyFill="1"/>
    <xf numFmtId="0" fontId="5" fillId="4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2" fontId="0" fillId="0" borderId="0" xfId="0" applyNumberFormat="1"/>
    <xf numFmtId="2" fontId="0" fillId="0" borderId="2" xfId="0" applyNumberFormat="1" applyBorder="1" applyAlignment="1"/>
    <xf numFmtId="2" fontId="3" fillId="0" borderId="1" xfId="0" applyNumberFormat="1" applyFont="1" applyBorder="1" applyAlignment="1">
      <alignment horizontal="center" vertical="center" wrapText="1"/>
    </xf>
    <xf numFmtId="2" fontId="4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6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4" fontId="3" fillId="6" borderId="1" xfId="1" applyNumberFormat="1" applyFont="1" applyFill="1" applyBorder="1" applyAlignment="1" applyProtection="1">
      <alignment horizontal="center" vertical="center"/>
    </xf>
    <xf numFmtId="164" fontId="8" fillId="6" borderId="1" xfId="1" applyNumberFormat="1" applyFont="1" applyFill="1" applyBorder="1" applyAlignment="1">
      <alignment horizontal="center" vertical="center"/>
    </xf>
    <xf numFmtId="164" fontId="8" fillId="6" borderId="1" xfId="1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2" fontId="0" fillId="0" borderId="0" xfId="0" applyNumberFormat="1" applyAlignment="1" applyProtection="1">
      <alignment horizontal="center" vertical="center" wrapText="1"/>
      <protection locked="0"/>
    </xf>
    <xf numFmtId="2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7"/>
  <sheetViews>
    <sheetView tabSelected="1" view="pageBreakPreview" zoomScaleNormal="100" zoomScaleSheetLayoutView="100" workbookViewId="0">
      <pane ySplit="8" topLeftCell="A15" activePane="bottomLeft" state="frozen"/>
      <selection pane="bottomLeft" activeCell="J25" sqref="J25"/>
    </sheetView>
  </sheetViews>
  <sheetFormatPr defaultRowHeight="15" x14ac:dyDescent="0.25"/>
  <cols>
    <col min="1" max="1" width="15.42578125" customWidth="1"/>
    <col min="2" max="2" width="19" customWidth="1"/>
    <col min="3" max="3" width="23.42578125" customWidth="1"/>
    <col min="4" max="4" width="13.5703125" customWidth="1"/>
    <col min="5" max="5" width="14.85546875" style="15" customWidth="1"/>
    <col min="6" max="6" width="17.42578125" style="15" customWidth="1"/>
    <col min="7" max="8" width="13.5703125" style="15" customWidth="1"/>
    <col min="9" max="9" width="11" style="15" customWidth="1"/>
    <col min="10" max="10" width="17.28515625" style="15" customWidth="1"/>
    <col min="11" max="11" width="11" bestFit="1" customWidth="1"/>
    <col min="12" max="12" width="17.42578125" customWidth="1"/>
  </cols>
  <sheetData>
    <row r="1" spans="1:14" ht="47.25" customHeight="1" x14ac:dyDescent="0.25">
      <c r="H1" s="44" t="s">
        <v>40</v>
      </c>
      <c r="I1" s="45"/>
      <c r="J1" s="45"/>
    </row>
    <row r="2" spans="1:14" ht="40.15" customHeight="1" x14ac:dyDescent="0.25">
      <c r="A2" s="46" t="s">
        <v>30</v>
      </c>
      <c r="B2" s="46"/>
      <c r="C2" s="46"/>
      <c r="D2" s="46"/>
      <c r="E2" s="46"/>
      <c r="F2" s="46"/>
      <c r="G2" s="46"/>
      <c r="H2" s="46"/>
      <c r="I2" s="46"/>
      <c r="J2" s="46"/>
    </row>
    <row r="3" spans="1:14" ht="6" customHeight="1" x14ac:dyDescent="0.25"/>
    <row r="4" spans="1:14" hidden="1" x14ac:dyDescent="0.25"/>
    <row r="5" spans="1:14" hidden="1" x14ac:dyDescent="0.25">
      <c r="A5" s="2"/>
      <c r="B5" s="2"/>
      <c r="C5" s="2"/>
      <c r="D5" s="2"/>
      <c r="E5" s="16"/>
      <c r="F5" s="16"/>
      <c r="G5" s="16"/>
      <c r="H5" s="16"/>
      <c r="I5" s="16"/>
      <c r="J5" s="16"/>
    </row>
    <row r="6" spans="1:14" ht="67.900000000000006" customHeight="1" x14ac:dyDescent="0.25">
      <c r="A6" s="47" t="s">
        <v>1</v>
      </c>
      <c r="B6" s="47" t="s">
        <v>2</v>
      </c>
      <c r="C6" s="36" t="s">
        <v>4</v>
      </c>
      <c r="D6" s="47" t="s">
        <v>0</v>
      </c>
      <c r="E6" s="48" t="s">
        <v>3</v>
      </c>
      <c r="F6" s="49"/>
      <c r="G6" s="49"/>
      <c r="H6" s="49"/>
      <c r="I6" s="49"/>
      <c r="J6" s="50"/>
    </row>
    <row r="7" spans="1:14" ht="15.75" x14ac:dyDescent="0.25">
      <c r="A7" s="47"/>
      <c r="B7" s="47"/>
      <c r="C7" s="38"/>
      <c r="D7" s="47"/>
      <c r="E7" s="20">
        <v>2023</v>
      </c>
      <c r="F7" s="20">
        <v>2024</v>
      </c>
      <c r="G7" s="20">
        <v>2025</v>
      </c>
      <c r="H7" s="20">
        <v>2026</v>
      </c>
      <c r="I7" s="20">
        <v>2027</v>
      </c>
      <c r="J7" s="17" t="s">
        <v>22</v>
      </c>
    </row>
    <row r="8" spans="1:14" s="5" customFormat="1" ht="12.75" x14ac:dyDescent="0.2">
      <c r="A8" s="6">
        <v>1</v>
      </c>
      <c r="B8" s="6">
        <v>2</v>
      </c>
      <c r="C8" s="6">
        <v>3</v>
      </c>
      <c r="D8" s="6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4"/>
      <c r="L8" s="4"/>
      <c r="M8" s="4"/>
      <c r="N8" s="4"/>
    </row>
    <row r="9" spans="1:14" ht="15.75" customHeight="1" x14ac:dyDescent="0.25">
      <c r="A9" s="29" t="s">
        <v>12</v>
      </c>
      <c r="B9" s="29" t="s">
        <v>14</v>
      </c>
      <c r="C9" s="31" t="s">
        <v>17</v>
      </c>
      <c r="D9" s="7" t="s">
        <v>5</v>
      </c>
      <c r="E9" s="23">
        <f>SUM(E10:E13)</f>
        <v>0</v>
      </c>
      <c r="F9" s="23">
        <f t="shared" ref="F9:I9" si="0">SUM(F10:F13)</f>
        <v>0</v>
      </c>
      <c r="G9" s="23">
        <f t="shared" si="0"/>
        <v>0</v>
      </c>
      <c r="H9" s="23">
        <f t="shared" si="0"/>
        <v>0</v>
      </c>
      <c r="I9" s="23">
        <f t="shared" si="0"/>
        <v>0</v>
      </c>
      <c r="J9" s="23">
        <f>SUM(E9:I9)</f>
        <v>0</v>
      </c>
    </row>
    <row r="10" spans="1:14" ht="15.75" x14ac:dyDescent="0.25">
      <c r="A10" s="30"/>
      <c r="B10" s="30"/>
      <c r="C10" s="31"/>
      <c r="D10" s="7" t="s">
        <v>15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3">
        <f t="shared" ref="J10:J93" si="1">SUM(E10:I10)</f>
        <v>0</v>
      </c>
    </row>
    <row r="11" spans="1:14" ht="15.75" x14ac:dyDescent="0.25">
      <c r="A11" s="30"/>
      <c r="B11" s="30"/>
      <c r="C11" s="31"/>
      <c r="D11" s="7" t="s">
        <v>6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3">
        <f t="shared" si="1"/>
        <v>0</v>
      </c>
    </row>
    <row r="12" spans="1:14" ht="15.75" x14ac:dyDescent="0.25">
      <c r="A12" s="30"/>
      <c r="B12" s="30"/>
      <c r="C12" s="31"/>
      <c r="D12" s="7" t="s">
        <v>7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3">
        <f t="shared" si="1"/>
        <v>0</v>
      </c>
    </row>
    <row r="13" spans="1:14" ht="15.75" x14ac:dyDescent="0.25">
      <c r="A13" s="30"/>
      <c r="B13" s="30"/>
      <c r="C13" s="31"/>
      <c r="D13" s="7" t="s">
        <v>8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3">
        <f t="shared" si="1"/>
        <v>0</v>
      </c>
    </row>
    <row r="14" spans="1:14" ht="15.75" customHeight="1" x14ac:dyDescent="0.25">
      <c r="A14" s="30"/>
      <c r="B14" s="30"/>
      <c r="C14" s="31" t="s">
        <v>18</v>
      </c>
      <c r="D14" s="7" t="s">
        <v>5</v>
      </c>
      <c r="E14" s="23">
        <f>SUM(E15:E18)</f>
        <v>0</v>
      </c>
      <c r="F14" s="23">
        <f t="shared" ref="F14" si="2">SUM(F15:F18)</f>
        <v>0</v>
      </c>
      <c r="G14" s="23">
        <f t="shared" ref="G14" si="3">SUM(G15:G18)</f>
        <v>0</v>
      </c>
      <c r="H14" s="23">
        <f t="shared" ref="H14" si="4">SUM(H15:H18)</f>
        <v>0</v>
      </c>
      <c r="I14" s="23">
        <f t="shared" ref="I14" si="5">SUM(I15:I18)</f>
        <v>0</v>
      </c>
      <c r="J14" s="23">
        <f t="shared" si="1"/>
        <v>0</v>
      </c>
    </row>
    <row r="15" spans="1:14" ht="17.25" customHeight="1" x14ac:dyDescent="0.25">
      <c r="A15" s="30"/>
      <c r="B15" s="30"/>
      <c r="C15" s="31"/>
      <c r="D15" s="7" t="s">
        <v>15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3">
        <f t="shared" si="1"/>
        <v>0</v>
      </c>
    </row>
    <row r="16" spans="1:14" ht="15.75" x14ac:dyDescent="0.25">
      <c r="A16" s="30"/>
      <c r="B16" s="30"/>
      <c r="C16" s="31"/>
      <c r="D16" s="7" t="s">
        <v>6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3">
        <f t="shared" si="1"/>
        <v>0</v>
      </c>
    </row>
    <row r="17" spans="1:10" ht="15.75" x14ac:dyDescent="0.25">
      <c r="A17" s="30"/>
      <c r="B17" s="30"/>
      <c r="C17" s="31"/>
      <c r="D17" s="7" t="s">
        <v>7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3">
        <f t="shared" si="1"/>
        <v>0</v>
      </c>
    </row>
    <row r="18" spans="1:10" ht="15.75" x14ac:dyDescent="0.25">
      <c r="A18" s="30"/>
      <c r="B18" s="30"/>
      <c r="C18" s="31"/>
      <c r="D18" s="7" t="s">
        <v>8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3">
        <f t="shared" si="1"/>
        <v>0</v>
      </c>
    </row>
    <row r="19" spans="1:10" s="12" customFormat="1" ht="15.75" customHeight="1" x14ac:dyDescent="0.25">
      <c r="A19" s="30"/>
      <c r="B19" s="30"/>
      <c r="C19" s="31" t="s">
        <v>16</v>
      </c>
      <c r="D19" s="14" t="s">
        <v>5</v>
      </c>
      <c r="E19" s="23">
        <f>SUM(E20:E23)</f>
        <v>0</v>
      </c>
      <c r="F19" s="23">
        <f t="shared" ref="F19" si="6">SUM(F20:F23)</f>
        <v>0</v>
      </c>
      <c r="G19" s="23">
        <f t="shared" ref="G19" si="7">SUM(G20:G23)</f>
        <v>0</v>
      </c>
      <c r="H19" s="23">
        <f t="shared" ref="H19" si="8">SUM(H20:H23)</f>
        <v>0</v>
      </c>
      <c r="I19" s="23">
        <f t="shared" ref="I19" si="9">SUM(I20:I23)</f>
        <v>0</v>
      </c>
      <c r="J19" s="23">
        <f t="shared" si="1"/>
        <v>0</v>
      </c>
    </row>
    <row r="20" spans="1:10" s="12" customFormat="1" ht="15.75" x14ac:dyDescent="0.25">
      <c r="A20" s="30"/>
      <c r="B20" s="30"/>
      <c r="C20" s="31"/>
      <c r="D20" s="14" t="s">
        <v>15</v>
      </c>
      <c r="E20" s="23">
        <f>E10+E15</f>
        <v>0</v>
      </c>
      <c r="F20" s="23">
        <f t="shared" ref="F20:I20" si="10">F10+F15</f>
        <v>0</v>
      </c>
      <c r="G20" s="23">
        <f t="shared" si="10"/>
        <v>0</v>
      </c>
      <c r="H20" s="23">
        <f t="shared" si="10"/>
        <v>0</v>
      </c>
      <c r="I20" s="23">
        <f t="shared" si="10"/>
        <v>0</v>
      </c>
      <c r="J20" s="23">
        <f t="shared" si="1"/>
        <v>0</v>
      </c>
    </row>
    <row r="21" spans="1:10" s="12" customFormat="1" ht="15.75" x14ac:dyDescent="0.25">
      <c r="A21" s="30"/>
      <c r="B21" s="30"/>
      <c r="C21" s="31"/>
      <c r="D21" s="14" t="s">
        <v>6</v>
      </c>
      <c r="E21" s="23">
        <f t="shared" ref="E21:E23" si="11">E11+E16</f>
        <v>0</v>
      </c>
      <c r="F21" s="23">
        <f t="shared" ref="F21:I21" si="12">F11+F16</f>
        <v>0</v>
      </c>
      <c r="G21" s="23">
        <f t="shared" si="12"/>
        <v>0</v>
      </c>
      <c r="H21" s="23">
        <f t="shared" si="12"/>
        <v>0</v>
      </c>
      <c r="I21" s="23">
        <f t="shared" si="12"/>
        <v>0</v>
      </c>
      <c r="J21" s="23">
        <f t="shared" si="1"/>
        <v>0</v>
      </c>
    </row>
    <row r="22" spans="1:10" s="12" customFormat="1" ht="15.75" x14ac:dyDescent="0.25">
      <c r="A22" s="30"/>
      <c r="B22" s="30"/>
      <c r="C22" s="31"/>
      <c r="D22" s="14" t="s">
        <v>7</v>
      </c>
      <c r="E22" s="23">
        <f t="shared" si="11"/>
        <v>0</v>
      </c>
      <c r="F22" s="23">
        <f t="shared" ref="F22:I22" si="13">F12+F17</f>
        <v>0</v>
      </c>
      <c r="G22" s="23">
        <f t="shared" si="13"/>
        <v>0</v>
      </c>
      <c r="H22" s="23">
        <f t="shared" si="13"/>
        <v>0</v>
      </c>
      <c r="I22" s="23">
        <f t="shared" si="13"/>
        <v>0</v>
      </c>
      <c r="J22" s="23">
        <f t="shared" si="1"/>
        <v>0</v>
      </c>
    </row>
    <row r="23" spans="1:10" s="12" customFormat="1" ht="15.75" x14ac:dyDescent="0.25">
      <c r="A23" s="30"/>
      <c r="B23" s="30"/>
      <c r="C23" s="31"/>
      <c r="D23" s="14" t="s">
        <v>8</v>
      </c>
      <c r="E23" s="23">
        <f t="shared" si="11"/>
        <v>0</v>
      </c>
      <c r="F23" s="23">
        <f t="shared" ref="F23:I23" si="14">F13+F18</f>
        <v>0</v>
      </c>
      <c r="G23" s="23">
        <f t="shared" si="14"/>
        <v>0</v>
      </c>
      <c r="H23" s="23">
        <f t="shared" si="14"/>
        <v>0</v>
      </c>
      <c r="I23" s="23">
        <f t="shared" si="14"/>
        <v>0</v>
      </c>
      <c r="J23" s="23">
        <f t="shared" si="1"/>
        <v>0</v>
      </c>
    </row>
    <row r="24" spans="1:10" ht="15.75" customHeight="1" x14ac:dyDescent="0.25">
      <c r="A24" s="29" t="s">
        <v>11</v>
      </c>
      <c r="B24" s="29" t="s">
        <v>19</v>
      </c>
      <c r="C24" s="31" t="s">
        <v>17</v>
      </c>
      <c r="D24" s="7" t="s">
        <v>5</v>
      </c>
      <c r="E24" s="23">
        <f>SUM(E25:E28)</f>
        <v>1177.31</v>
      </c>
      <c r="F24" s="23">
        <f t="shared" ref="F24" si="15">SUM(F25:F28)</f>
        <v>0</v>
      </c>
      <c r="G24" s="23">
        <f t="shared" ref="G24" si="16">SUM(G25:G28)</f>
        <v>0</v>
      </c>
      <c r="H24" s="23">
        <f t="shared" ref="H24" si="17">SUM(H25:H28)</f>
        <v>0</v>
      </c>
      <c r="I24" s="23">
        <f t="shared" ref="I24" si="18">SUM(I25:I28)</f>
        <v>0</v>
      </c>
      <c r="J24" s="23">
        <f t="shared" si="1"/>
        <v>1177.31</v>
      </c>
    </row>
    <row r="25" spans="1:10" ht="15.75" x14ac:dyDescent="0.25">
      <c r="A25" s="30"/>
      <c r="B25" s="30"/>
      <c r="C25" s="31"/>
      <c r="D25" s="7" t="s">
        <v>15</v>
      </c>
      <c r="E25" s="24">
        <v>1177.31</v>
      </c>
      <c r="F25" s="24">
        <v>0</v>
      </c>
      <c r="G25" s="24">
        <v>0</v>
      </c>
      <c r="H25" s="24">
        <v>0</v>
      </c>
      <c r="I25" s="24">
        <v>0</v>
      </c>
      <c r="J25" s="23">
        <f t="shared" si="1"/>
        <v>1177.31</v>
      </c>
    </row>
    <row r="26" spans="1:10" ht="15.75" x14ac:dyDescent="0.25">
      <c r="A26" s="30"/>
      <c r="B26" s="30"/>
      <c r="C26" s="31"/>
      <c r="D26" s="7" t="s">
        <v>6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3">
        <f t="shared" si="1"/>
        <v>0</v>
      </c>
    </row>
    <row r="27" spans="1:10" ht="15.75" x14ac:dyDescent="0.25">
      <c r="A27" s="30"/>
      <c r="B27" s="30"/>
      <c r="C27" s="31"/>
      <c r="D27" s="7" t="s">
        <v>7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3">
        <f t="shared" si="1"/>
        <v>0</v>
      </c>
    </row>
    <row r="28" spans="1:10" ht="15.75" x14ac:dyDescent="0.25">
      <c r="A28" s="30"/>
      <c r="B28" s="30"/>
      <c r="C28" s="31"/>
      <c r="D28" s="7" t="s">
        <v>8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3">
        <f t="shared" si="1"/>
        <v>0</v>
      </c>
    </row>
    <row r="29" spans="1:10" ht="15.75" customHeight="1" x14ac:dyDescent="0.25">
      <c r="A29" s="30"/>
      <c r="B29" s="30"/>
      <c r="C29" s="36" t="s">
        <v>31</v>
      </c>
      <c r="D29" s="10" t="s">
        <v>5</v>
      </c>
      <c r="E29" s="23">
        <f>SUM(E30:E33)</f>
        <v>767</v>
      </c>
      <c r="F29" s="23">
        <f t="shared" ref="F29" si="19">SUM(F30:F33)</f>
        <v>0</v>
      </c>
      <c r="G29" s="23">
        <f t="shared" ref="G29" si="20">SUM(G30:G33)</f>
        <v>0</v>
      </c>
      <c r="H29" s="23">
        <f t="shared" ref="H29" si="21">SUM(H30:H33)</f>
        <v>0</v>
      </c>
      <c r="I29" s="23">
        <f t="shared" ref="I29" si="22">SUM(I30:I33)</f>
        <v>0</v>
      </c>
      <c r="J29" s="23">
        <f t="shared" si="1"/>
        <v>767</v>
      </c>
    </row>
    <row r="30" spans="1:10" ht="15.75" x14ac:dyDescent="0.25">
      <c r="A30" s="30"/>
      <c r="B30" s="30"/>
      <c r="C30" s="37"/>
      <c r="D30" s="10" t="s">
        <v>15</v>
      </c>
      <c r="E30" s="25">
        <v>767</v>
      </c>
      <c r="F30" s="25">
        <v>0</v>
      </c>
      <c r="G30" s="25">
        <v>0</v>
      </c>
      <c r="H30" s="25">
        <v>0</v>
      </c>
      <c r="I30" s="25">
        <v>0</v>
      </c>
      <c r="J30" s="23">
        <f t="shared" si="1"/>
        <v>767</v>
      </c>
    </row>
    <row r="31" spans="1:10" ht="15.75" x14ac:dyDescent="0.25">
      <c r="A31" s="30"/>
      <c r="B31" s="30"/>
      <c r="C31" s="37"/>
      <c r="D31" s="10" t="s">
        <v>6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3">
        <f t="shared" si="1"/>
        <v>0</v>
      </c>
    </row>
    <row r="32" spans="1:10" ht="15.75" x14ac:dyDescent="0.25">
      <c r="A32" s="30"/>
      <c r="B32" s="30"/>
      <c r="C32" s="37"/>
      <c r="D32" s="10" t="s">
        <v>7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3">
        <f t="shared" si="1"/>
        <v>0</v>
      </c>
    </row>
    <row r="33" spans="1:10" ht="15.75" x14ac:dyDescent="0.25">
      <c r="A33" s="30"/>
      <c r="B33" s="30"/>
      <c r="C33" s="38"/>
      <c r="D33" s="10" t="s">
        <v>8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3">
        <f t="shared" si="1"/>
        <v>0</v>
      </c>
    </row>
    <row r="34" spans="1:10" s="12" customFormat="1" ht="15.75" customHeight="1" x14ac:dyDescent="0.25">
      <c r="A34" s="30"/>
      <c r="B34" s="30"/>
      <c r="C34" s="31" t="s">
        <v>25</v>
      </c>
      <c r="D34" s="7" t="s">
        <v>5</v>
      </c>
      <c r="E34" s="23">
        <f>SUM(E35:E38)</f>
        <v>3045.58</v>
      </c>
      <c r="F34" s="23">
        <f t="shared" ref="F34" si="23">SUM(F35:F38)</f>
        <v>0</v>
      </c>
      <c r="G34" s="23">
        <f t="shared" ref="G34" si="24">SUM(G35:G38)</f>
        <v>0</v>
      </c>
      <c r="H34" s="23">
        <f t="shared" ref="H34" si="25">SUM(H35:H38)</f>
        <v>0</v>
      </c>
      <c r="I34" s="23">
        <f t="shared" ref="I34" si="26">SUM(I35:I38)</f>
        <v>0</v>
      </c>
      <c r="J34" s="23">
        <f t="shared" si="1"/>
        <v>3045.58</v>
      </c>
    </row>
    <row r="35" spans="1:10" s="12" customFormat="1" ht="15.75" x14ac:dyDescent="0.25">
      <c r="A35" s="30"/>
      <c r="B35" s="30"/>
      <c r="C35" s="31"/>
      <c r="D35" s="7" t="s">
        <v>15</v>
      </c>
      <c r="E35" s="24">
        <v>3045.58</v>
      </c>
      <c r="F35" s="24">
        <v>0</v>
      </c>
      <c r="G35" s="24">
        <v>0</v>
      </c>
      <c r="H35" s="24">
        <v>0</v>
      </c>
      <c r="I35" s="24">
        <v>0</v>
      </c>
      <c r="J35" s="23">
        <f t="shared" si="1"/>
        <v>3045.58</v>
      </c>
    </row>
    <row r="36" spans="1:10" s="12" customFormat="1" ht="15.75" x14ac:dyDescent="0.25">
      <c r="A36" s="30"/>
      <c r="B36" s="30"/>
      <c r="C36" s="31"/>
      <c r="D36" s="7" t="s">
        <v>6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3">
        <f t="shared" si="1"/>
        <v>0</v>
      </c>
    </row>
    <row r="37" spans="1:10" s="12" customFormat="1" ht="15.75" x14ac:dyDescent="0.25">
      <c r="A37" s="30"/>
      <c r="B37" s="30"/>
      <c r="C37" s="31"/>
      <c r="D37" s="7" t="s">
        <v>7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3">
        <f t="shared" si="1"/>
        <v>0</v>
      </c>
    </row>
    <row r="38" spans="1:10" s="12" customFormat="1" ht="15.75" x14ac:dyDescent="0.25">
      <c r="A38" s="30"/>
      <c r="B38" s="30"/>
      <c r="C38" s="31"/>
      <c r="D38" s="7" t="s">
        <v>8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3">
        <f t="shared" si="1"/>
        <v>0</v>
      </c>
    </row>
    <row r="39" spans="1:10" s="12" customFormat="1" ht="15.75" x14ac:dyDescent="0.25">
      <c r="A39" s="11"/>
      <c r="B39" s="11"/>
      <c r="C39" s="31" t="s">
        <v>16</v>
      </c>
      <c r="D39" s="14" t="s">
        <v>5</v>
      </c>
      <c r="E39" s="23">
        <f>SUM(E40:E43)</f>
        <v>4989.8899999999994</v>
      </c>
      <c r="F39" s="23">
        <f t="shared" ref="F39" si="27">SUM(F40:F43)</f>
        <v>0</v>
      </c>
      <c r="G39" s="23">
        <f t="shared" ref="G39" si="28">SUM(G40:G43)</f>
        <v>0</v>
      </c>
      <c r="H39" s="23">
        <f t="shared" ref="H39" si="29">SUM(H40:H43)</f>
        <v>0</v>
      </c>
      <c r="I39" s="23">
        <f t="shared" ref="I39" si="30">SUM(I40:I43)</f>
        <v>0</v>
      </c>
      <c r="J39" s="23">
        <f t="shared" si="1"/>
        <v>4989.8899999999994</v>
      </c>
    </row>
    <row r="40" spans="1:10" s="12" customFormat="1" ht="15.75" x14ac:dyDescent="0.25">
      <c r="A40" s="11"/>
      <c r="B40" s="11"/>
      <c r="C40" s="31"/>
      <c r="D40" s="14" t="s">
        <v>15</v>
      </c>
      <c r="E40" s="23">
        <f>SUM(E25+E30+E35)</f>
        <v>4989.8899999999994</v>
      </c>
      <c r="F40" s="23">
        <f>SUM(F25+F30+F35)</f>
        <v>0</v>
      </c>
      <c r="G40" s="23">
        <f t="shared" ref="G40:I40" si="31">SUM(G25+G30+G35)</f>
        <v>0</v>
      </c>
      <c r="H40" s="23">
        <f t="shared" si="31"/>
        <v>0</v>
      </c>
      <c r="I40" s="23">
        <f t="shared" si="31"/>
        <v>0</v>
      </c>
      <c r="J40" s="23">
        <f t="shared" si="1"/>
        <v>4989.8899999999994</v>
      </c>
    </row>
    <row r="41" spans="1:10" s="12" customFormat="1" ht="15.75" x14ac:dyDescent="0.25">
      <c r="A41" s="11"/>
      <c r="B41" s="11"/>
      <c r="C41" s="31"/>
      <c r="D41" s="14" t="s">
        <v>6</v>
      </c>
      <c r="E41" s="23">
        <f t="shared" ref="E41:E43" si="32">SUM(E26+E31+E36)</f>
        <v>0</v>
      </c>
      <c r="F41" s="23">
        <f t="shared" ref="F41:I41" si="33">SUM(F26+F31+F36)</f>
        <v>0</v>
      </c>
      <c r="G41" s="23">
        <f t="shared" si="33"/>
        <v>0</v>
      </c>
      <c r="H41" s="23">
        <f t="shared" si="33"/>
        <v>0</v>
      </c>
      <c r="I41" s="23">
        <f t="shared" si="33"/>
        <v>0</v>
      </c>
      <c r="J41" s="23">
        <f t="shared" si="1"/>
        <v>0</v>
      </c>
    </row>
    <row r="42" spans="1:10" s="12" customFormat="1" ht="15.75" x14ac:dyDescent="0.25">
      <c r="A42" s="11"/>
      <c r="B42" s="11"/>
      <c r="C42" s="31"/>
      <c r="D42" s="14" t="s">
        <v>7</v>
      </c>
      <c r="E42" s="23">
        <f t="shared" si="32"/>
        <v>0</v>
      </c>
      <c r="F42" s="23">
        <f t="shared" ref="F42:I42" si="34">SUM(F27+F32+F37)</f>
        <v>0</v>
      </c>
      <c r="G42" s="23">
        <f t="shared" si="34"/>
        <v>0</v>
      </c>
      <c r="H42" s="23">
        <f t="shared" si="34"/>
        <v>0</v>
      </c>
      <c r="I42" s="23">
        <f t="shared" si="34"/>
        <v>0</v>
      </c>
      <c r="J42" s="23">
        <f t="shared" si="1"/>
        <v>0</v>
      </c>
    </row>
    <row r="43" spans="1:10" s="12" customFormat="1" ht="15.75" x14ac:dyDescent="0.25">
      <c r="A43" s="11"/>
      <c r="B43" s="11"/>
      <c r="C43" s="31"/>
      <c r="D43" s="14" t="s">
        <v>8</v>
      </c>
      <c r="E43" s="23">
        <f t="shared" si="32"/>
        <v>0</v>
      </c>
      <c r="F43" s="23">
        <f t="shared" ref="F43:I43" si="35">SUM(F28+F33+F38)</f>
        <v>0</v>
      </c>
      <c r="G43" s="23">
        <f t="shared" si="35"/>
        <v>0</v>
      </c>
      <c r="H43" s="23">
        <f t="shared" si="35"/>
        <v>0</v>
      </c>
      <c r="I43" s="23">
        <f t="shared" si="35"/>
        <v>0</v>
      </c>
      <c r="J43" s="23">
        <f t="shared" si="1"/>
        <v>0</v>
      </c>
    </row>
    <row r="44" spans="1:10" s="3" customFormat="1" ht="15.75" customHeight="1" x14ac:dyDescent="0.25">
      <c r="A44" s="29" t="s">
        <v>23</v>
      </c>
      <c r="B44" s="64" t="s">
        <v>24</v>
      </c>
      <c r="C44" s="31" t="s">
        <v>17</v>
      </c>
      <c r="D44" s="7" t="s">
        <v>5</v>
      </c>
      <c r="E44" s="23">
        <f>SUM(E45:E48)</f>
        <v>40992.800000000003</v>
      </c>
      <c r="F44" s="23">
        <f t="shared" ref="F44" si="36">SUM(F45:F48)</f>
        <v>58311.200000000004</v>
      </c>
      <c r="G44" s="23">
        <f t="shared" ref="G44" si="37">SUM(G45:G48)</f>
        <v>7500</v>
      </c>
      <c r="H44" s="23">
        <f t="shared" ref="H44" si="38">SUM(H45:H48)</f>
        <v>7500</v>
      </c>
      <c r="I44" s="23">
        <f t="shared" ref="I44" si="39">SUM(I45:I48)</f>
        <v>0</v>
      </c>
      <c r="J44" s="23">
        <f t="shared" si="1"/>
        <v>114304</v>
      </c>
    </row>
    <row r="45" spans="1:10" s="3" customFormat="1" ht="15.75" x14ac:dyDescent="0.25">
      <c r="A45" s="30"/>
      <c r="B45" s="65"/>
      <c r="C45" s="31"/>
      <c r="D45" s="7" t="s">
        <v>15</v>
      </c>
      <c r="E45" s="26">
        <f>E60+E65+E70+E85</f>
        <v>9845.6</v>
      </c>
      <c r="F45" s="26">
        <f t="shared" ref="F45:I45" si="40">F60+F65+F70+F85</f>
        <v>10747.5</v>
      </c>
      <c r="G45" s="26">
        <f t="shared" si="40"/>
        <v>7500</v>
      </c>
      <c r="H45" s="26">
        <f t="shared" si="40"/>
        <v>7500</v>
      </c>
      <c r="I45" s="26">
        <f t="shared" si="40"/>
        <v>0</v>
      </c>
      <c r="J45" s="23">
        <f t="shared" si="1"/>
        <v>35593.1</v>
      </c>
    </row>
    <row r="46" spans="1:10" s="3" customFormat="1" ht="15.75" x14ac:dyDescent="0.25">
      <c r="A46" s="30"/>
      <c r="B46" s="65"/>
      <c r="C46" s="31"/>
      <c r="D46" s="7" t="s">
        <v>6</v>
      </c>
      <c r="E46" s="26">
        <f>E61+E66+E71+E86</f>
        <v>13823.1</v>
      </c>
      <c r="F46" s="26">
        <f t="shared" ref="F46:I48" si="41">F61+F66+F71+F86</f>
        <v>13278.4</v>
      </c>
      <c r="G46" s="26">
        <f t="shared" si="41"/>
        <v>0</v>
      </c>
      <c r="H46" s="26">
        <f t="shared" si="41"/>
        <v>0</v>
      </c>
      <c r="I46" s="26">
        <f t="shared" si="41"/>
        <v>0</v>
      </c>
      <c r="J46" s="23">
        <f t="shared" si="1"/>
        <v>27101.5</v>
      </c>
    </row>
    <row r="47" spans="1:10" s="3" customFormat="1" ht="15.75" x14ac:dyDescent="0.25">
      <c r="A47" s="30"/>
      <c r="B47" s="65"/>
      <c r="C47" s="31"/>
      <c r="D47" s="7" t="s">
        <v>7</v>
      </c>
      <c r="E47" s="26">
        <f>E62+E67+E72+E87</f>
        <v>17324.099999999999</v>
      </c>
      <c r="F47" s="26">
        <f t="shared" si="41"/>
        <v>34285.300000000003</v>
      </c>
      <c r="G47" s="26">
        <f t="shared" si="41"/>
        <v>0</v>
      </c>
      <c r="H47" s="26">
        <f t="shared" si="41"/>
        <v>0</v>
      </c>
      <c r="I47" s="26">
        <f t="shared" si="41"/>
        <v>0</v>
      </c>
      <c r="J47" s="23">
        <f t="shared" si="1"/>
        <v>51609.4</v>
      </c>
    </row>
    <row r="48" spans="1:10" s="3" customFormat="1" ht="15.75" x14ac:dyDescent="0.25">
      <c r="A48" s="30"/>
      <c r="B48" s="65"/>
      <c r="C48" s="31"/>
      <c r="D48" s="7" t="s">
        <v>8</v>
      </c>
      <c r="E48" s="26">
        <f>E63+E68+E73+E88</f>
        <v>0</v>
      </c>
      <c r="F48" s="26">
        <f t="shared" si="41"/>
        <v>0</v>
      </c>
      <c r="G48" s="26">
        <f t="shared" si="41"/>
        <v>0</v>
      </c>
      <c r="H48" s="26">
        <f t="shared" si="41"/>
        <v>0</v>
      </c>
      <c r="I48" s="26">
        <f t="shared" si="41"/>
        <v>0</v>
      </c>
      <c r="J48" s="23">
        <f t="shared" si="1"/>
        <v>0</v>
      </c>
    </row>
    <row r="49" spans="1:10" s="12" customFormat="1" ht="15.75" customHeight="1" x14ac:dyDescent="0.25">
      <c r="A49" s="30"/>
      <c r="B49" s="65"/>
      <c r="C49" s="36" t="s">
        <v>31</v>
      </c>
      <c r="D49" s="22" t="s">
        <v>5</v>
      </c>
      <c r="E49" s="23">
        <f>SUM(E50:E53)</f>
        <v>0</v>
      </c>
      <c r="F49" s="23">
        <f t="shared" ref="F49:I49" si="42">SUM(F50:F53)</f>
        <v>2000</v>
      </c>
      <c r="G49" s="23">
        <f t="shared" si="42"/>
        <v>0</v>
      </c>
      <c r="H49" s="23">
        <f t="shared" si="42"/>
        <v>0</v>
      </c>
      <c r="I49" s="23">
        <f t="shared" si="42"/>
        <v>0</v>
      </c>
      <c r="J49" s="23">
        <f t="shared" ref="J49:J58" si="43">SUM(E49:I49)</f>
        <v>2000</v>
      </c>
    </row>
    <row r="50" spans="1:10" s="12" customFormat="1" ht="15.75" x14ac:dyDescent="0.25">
      <c r="A50" s="30"/>
      <c r="B50" s="65"/>
      <c r="C50" s="37"/>
      <c r="D50" s="22" t="s">
        <v>15</v>
      </c>
      <c r="E50" s="26">
        <f>E75</f>
        <v>0</v>
      </c>
      <c r="F50" s="26">
        <f t="shared" ref="F50:I50" si="44">F75</f>
        <v>200</v>
      </c>
      <c r="G50" s="26">
        <f t="shared" si="44"/>
        <v>0</v>
      </c>
      <c r="H50" s="26">
        <f t="shared" si="44"/>
        <v>0</v>
      </c>
      <c r="I50" s="26">
        <f t="shared" si="44"/>
        <v>0</v>
      </c>
      <c r="J50" s="23">
        <f t="shared" si="43"/>
        <v>200</v>
      </c>
    </row>
    <row r="51" spans="1:10" s="12" customFormat="1" ht="15.75" x14ac:dyDescent="0.25">
      <c r="A51" s="30"/>
      <c r="B51" s="65"/>
      <c r="C51" s="37"/>
      <c r="D51" s="22" t="s">
        <v>6</v>
      </c>
      <c r="E51" s="26">
        <f t="shared" ref="E51:I53" si="45">E76</f>
        <v>0</v>
      </c>
      <c r="F51" s="26">
        <f t="shared" si="45"/>
        <v>0</v>
      </c>
      <c r="G51" s="26">
        <f t="shared" si="45"/>
        <v>0</v>
      </c>
      <c r="H51" s="26">
        <f t="shared" si="45"/>
        <v>0</v>
      </c>
      <c r="I51" s="26">
        <f t="shared" si="45"/>
        <v>0</v>
      </c>
      <c r="J51" s="23">
        <f t="shared" si="43"/>
        <v>0</v>
      </c>
    </row>
    <row r="52" spans="1:10" s="12" customFormat="1" ht="15.75" x14ac:dyDescent="0.25">
      <c r="A52" s="30"/>
      <c r="B52" s="65"/>
      <c r="C52" s="37"/>
      <c r="D52" s="22" t="s">
        <v>7</v>
      </c>
      <c r="E52" s="26">
        <f t="shared" si="45"/>
        <v>0</v>
      </c>
      <c r="F52" s="26">
        <f t="shared" si="45"/>
        <v>1800</v>
      </c>
      <c r="G52" s="26">
        <f t="shared" si="45"/>
        <v>0</v>
      </c>
      <c r="H52" s="26">
        <f t="shared" si="45"/>
        <v>0</v>
      </c>
      <c r="I52" s="26">
        <f t="shared" si="45"/>
        <v>0</v>
      </c>
      <c r="J52" s="23">
        <f t="shared" si="43"/>
        <v>1800</v>
      </c>
    </row>
    <row r="53" spans="1:10" s="12" customFormat="1" ht="15.75" x14ac:dyDescent="0.25">
      <c r="A53" s="30"/>
      <c r="B53" s="65"/>
      <c r="C53" s="38"/>
      <c r="D53" s="22" t="s">
        <v>8</v>
      </c>
      <c r="E53" s="26">
        <f t="shared" si="45"/>
        <v>0</v>
      </c>
      <c r="F53" s="26">
        <f t="shared" si="45"/>
        <v>0</v>
      </c>
      <c r="G53" s="26">
        <f t="shared" si="45"/>
        <v>0</v>
      </c>
      <c r="H53" s="26">
        <f t="shared" si="45"/>
        <v>0</v>
      </c>
      <c r="I53" s="26">
        <f t="shared" si="45"/>
        <v>0</v>
      </c>
      <c r="J53" s="23">
        <f t="shared" si="43"/>
        <v>0</v>
      </c>
    </row>
    <row r="54" spans="1:10" s="12" customFormat="1" ht="15.75" x14ac:dyDescent="0.25">
      <c r="A54" s="30"/>
      <c r="B54" s="65"/>
      <c r="C54" s="31" t="s">
        <v>16</v>
      </c>
      <c r="D54" s="22" t="s">
        <v>5</v>
      </c>
      <c r="E54" s="23">
        <f>SUM(E55:E58)</f>
        <v>40992.800000000003</v>
      </c>
      <c r="F54" s="23">
        <f t="shared" ref="F54:I54" si="46">SUM(F55:F58)</f>
        <v>60311.200000000004</v>
      </c>
      <c r="G54" s="23">
        <f t="shared" si="46"/>
        <v>7500</v>
      </c>
      <c r="H54" s="23">
        <f t="shared" si="46"/>
        <v>7500</v>
      </c>
      <c r="I54" s="23">
        <f t="shared" si="46"/>
        <v>0</v>
      </c>
      <c r="J54" s="23">
        <f t="shared" si="43"/>
        <v>116304</v>
      </c>
    </row>
    <row r="55" spans="1:10" s="12" customFormat="1" ht="15.75" x14ac:dyDescent="0.25">
      <c r="A55" s="30"/>
      <c r="B55" s="65"/>
      <c r="C55" s="31"/>
      <c r="D55" s="22" t="s">
        <v>15</v>
      </c>
      <c r="E55" s="23">
        <f>E45+E50</f>
        <v>9845.6</v>
      </c>
      <c r="F55" s="23">
        <f t="shared" ref="F55:I55" si="47">F45+F50</f>
        <v>10947.5</v>
      </c>
      <c r="G55" s="23">
        <f t="shared" si="47"/>
        <v>7500</v>
      </c>
      <c r="H55" s="23">
        <f t="shared" si="47"/>
        <v>7500</v>
      </c>
      <c r="I55" s="23">
        <f t="shared" si="47"/>
        <v>0</v>
      </c>
      <c r="J55" s="23">
        <f t="shared" si="43"/>
        <v>35793.1</v>
      </c>
    </row>
    <row r="56" spans="1:10" s="12" customFormat="1" ht="15.75" x14ac:dyDescent="0.25">
      <c r="A56" s="30"/>
      <c r="B56" s="65"/>
      <c r="C56" s="31"/>
      <c r="D56" s="22" t="s">
        <v>6</v>
      </c>
      <c r="E56" s="23">
        <f t="shared" ref="E56:I58" si="48">E46+E51</f>
        <v>13823.1</v>
      </c>
      <c r="F56" s="23">
        <f t="shared" si="48"/>
        <v>13278.4</v>
      </c>
      <c r="G56" s="23">
        <f t="shared" si="48"/>
        <v>0</v>
      </c>
      <c r="H56" s="23">
        <f t="shared" si="48"/>
        <v>0</v>
      </c>
      <c r="I56" s="23">
        <f t="shared" si="48"/>
        <v>0</v>
      </c>
      <c r="J56" s="23">
        <f t="shared" si="43"/>
        <v>27101.5</v>
      </c>
    </row>
    <row r="57" spans="1:10" s="12" customFormat="1" ht="15.75" x14ac:dyDescent="0.25">
      <c r="A57" s="30"/>
      <c r="B57" s="65"/>
      <c r="C57" s="31"/>
      <c r="D57" s="22" t="s">
        <v>7</v>
      </c>
      <c r="E57" s="23">
        <f t="shared" si="48"/>
        <v>17324.099999999999</v>
      </c>
      <c r="F57" s="23">
        <f t="shared" si="48"/>
        <v>36085.300000000003</v>
      </c>
      <c r="G57" s="23">
        <f t="shared" si="48"/>
        <v>0</v>
      </c>
      <c r="H57" s="23">
        <f t="shared" si="48"/>
        <v>0</v>
      </c>
      <c r="I57" s="23">
        <f t="shared" si="48"/>
        <v>0</v>
      </c>
      <c r="J57" s="23">
        <f t="shared" si="43"/>
        <v>53409.4</v>
      </c>
    </row>
    <row r="58" spans="1:10" s="12" customFormat="1" ht="15.75" x14ac:dyDescent="0.25">
      <c r="A58" s="32"/>
      <c r="B58" s="66"/>
      <c r="C58" s="31"/>
      <c r="D58" s="22" t="s">
        <v>8</v>
      </c>
      <c r="E58" s="23">
        <f t="shared" si="48"/>
        <v>0</v>
      </c>
      <c r="F58" s="23">
        <f t="shared" si="48"/>
        <v>0</v>
      </c>
      <c r="G58" s="23">
        <f t="shared" si="48"/>
        <v>0</v>
      </c>
      <c r="H58" s="23">
        <f t="shared" si="48"/>
        <v>0</v>
      </c>
      <c r="I58" s="23">
        <f t="shared" si="48"/>
        <v>0</v>
      </c>
      <c r="J58" s="23">
        <f t="shared" si="43"/>
        <v>0</v>
      </c>
    </row>
    <row r="59" spans="1:10" s="3" customFormat="1" ht="15.75" customHeight="1" x14ac:dyDescent="0.25">
      <c r="A59" s="29" t="s">
        <v>33</v>
      </c>
      <c r="B59" s="39" t="s">
        <v>24</v>
      </c>
      <c r="C59" s="31" t="s">
        <v>17</v>
      </c>
      <c r="D59" s="19" t="s">
        <v>5</v>
      </c>
      <c r="E59" s="23">
        <f>SUM(E60:E63)</f>
        <v>23155.1</v>
      </c>
      <c r="F59" s="23">
        <f t="shared" ref="F59:I59" si="49">SUM(F60:F63)</f>
        <v>27253.100000000002</v>
      </c>
      <c r="G59" s="23">
        <f t="shared" si="49"/>
        <v>0</v>
      </c>
      <c r="H59" s="23">
        <f t="shared" si="49"/>
        <v>0</v>
      </c>
      <c r="I59" s="23">
        <f t="shared" si="49"/>
        <v>0</v>
      </c>
      <c r="J59" s="23">
        <f t="shared" ref="J59:J63" si="50">SUM(E59:I59)</f>
        <v>50408.2</v>
      </c>
    </row>
    <row r="60" spans="1:10" s="3" customFormat="1" ht="15.75" x14ac:dyDescent="0.25">
      <c r="A60" s="30"/>
      <c r="B60" s="40"/>
      <c r="C60" s="31"/>
      <c r="D60" s="19" t="s">
        <v>15</v>
      </c>
      <c r="E60" s="24">
        <v>2315.5</v>
      </c>
      <c r="F60" s="24">
        <v>6503.5</v>
      </c>
      <c r="G60" s="24">
        <v>0</v>
      </c>
      <c r="H60" s="24">
        <v>0</v>
      </c>
      <c r="I60" s="24">
        <v>0</v>
      </c>
      <c r="J60" s="23">
        <f t="shared" si="50"/>
        <v>8819</v>
      </c>
    </row>
    <row r="61" spans="1:10" s="3" customFormat="1" ht="15.75" x14ac:dyDescent="0.25">
      <c r="A61" s="30"/>
      <c r="B61" s="40"/>
      <c r="C61" s="31"/>
      <c r="D61" s="19" t="s">
        <v>6</v>
      </c>
      <c r="E61" s="24">
        <v>13823.1</v>
      </c>
      <c r="F61" s="24">
        <v>13278.4</v>
      </c>
      <c r="G61" s="24">
        <v>0</v>
      </c>
      <c r="H61" s="24">
        <v>0</v>
      </c>
      <c r="I61" s="24">
        <v>0</v>
      </c>
      <c r="J61" s="23">
        <f t="shared" si="50"/>
        <v>27101.5</v>
      </c>
    </row>
    <row r="62" spans="1:10" s="3" customFormat="1" ht="15.75" x14ac:dyDescent="0.25">
      <c r="A62" s="30"/>
      <c r="B62" s="40"/>
      <c r="C62" s="31"/>
      <c r="D62" s="19" t="s">
        <v>7</v>
      </c>
      <c r="E62" s="24">
        <v>7016.5</v>
      </c>
      <c r="F62" s="24">
        <v>7471.2</v>
      </c>
      <c r="G62" s="24">
        <v>0</v>
      </c>
      <c r="H62" s="24">
        <v>0</v>
      </c>
      <c r="I62" s="24">
        <v>0</v>
      </c>
      <c r="J62" s="23">
        <f t="shared" si="50"/>
        <v>14487.7</v>
      </c>
    </row>
    <row r="63" spans="1:10" s="3" customFormat="1" ht="15.75" x14ac:dyDescent="0.25">
      <c r="A63" s="30"/>
      <c r="B63" s="40"/>
      <c r="C63" s="31"/>
      <c r="D63" s="19" t="s">
        <v>8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3">
        <f t="shared" si="50"/>
        <v>0</v>
      </c>
    </row>
    <row r="64" spans="1:10" s="3" customFormat="1" ht="15.75" customHeight="1" x14ac:dyDescent="0.25">
      <c r="A64" s="29" t="s">
        <v>34</v>
      </c>
      <c r="B64" s="39" t="s">
        <v>37</v>
      </c>
      <c r="C64" s="31" t="s">
        <v>17</v>
      </c>
      <c r="D64" s="19" t="s">
        <v>5</v>
      </c>
      <c r="E64" s="23">
        <f>SUM(E65:E68)</f>
        <v>11452.9</v>
      </c>
      <c r="F64" s="23">
        <f t="shared" ref="F64:I64" si="51">SUM(F65:F68)</f>
        <v>14074.5</v>
      </c>
      <c r="G64" s="23">
        <f t="shared" si="51"/>
        <v>0</v>
      </c>
      <c r="H64" s="23">
        <f t="shared" si="51"/>
        <v>0</v>
      </c>
      <c r="I64" s="23">
        <f t="shared" si="51"/>
        <v>0</v>
      </c>
      <c r="J64" s="23">
        <f t="shared" ref="J64:J68" si="52">SUM(E64:I64)</f>
        <v>25527.4</v>
      </c>
    </row>
    <row r="65" spans="1:10" s="3" customFormat="1" ht="15.75" x14ac:dyDescent="0.25">
      <c r="A65" s="30"/>
      <c r="B65" s="40"/>
      <c r="C65" s="31"/>
      <c r="D65" s="19" t="s">
        <v>15</v>
      </c>
      <c r="E65" s="24">
        <v>1145.3</v>
      </c>
      <c r="F65" s="24">
        <v>1407.4</v>
      </c>
      <c r="G65" s="24">
        <v>0</v>
      </c>
      <c r="H65" s="24">
        <v>0</v>
      </c>
      <c r="I65" s="24">
        <v>0</v>
      </c>
      <c r="J65" s="23">
        <f t="shared" si="52"/>
        <v>2552.6999999999998</v>
      </c>
    </row>
    <row r="66" spans="1:10" s="3" customFormat="1" ht="15.75" x14ac:dyDescent="0.25">
      <c r="A66" s="30"/>
      <c r="B66" s="40"/>
      <c r="C66" s="31"/>
      <c r="D66" s="19" t="s">
        <v>6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3">
        <f t="shared" si="52"/>
        <v>0</v>
      </c>
    </row>
    <row r="67" spans="1:10" s="3" customFormat="1" ht="15.75" x14ac:dyDescent="0.25">
      <c r="A67" s="30"/>
      <c r="B67" s="40"/>
      <c r="C67" s="31"/>
      <c r="D67" s="19" t="s">
        <v>7</v>
      </c>
      <c r="E67" s="24">
        <v>10307.6</v>
      </c>
      <c r="F67" s="24">
        <v>12667.1</v>
      </c>
      <c r="G67" s="24">
        <v>0</v>
      </c>
      <c r="H67" s="24">
        <v>0</v>
      </c>
      <c r="I67" s="24">
        <v>0</v>
      </c>
      <c r="J67" s="23">
        <f t="shared" si="52"/>
        <v>22974.7</v>
      </c>
    </row>
    <row r="68" spans="1:10" s="3" customFormat="1" ht="53.25" customHeight="1" x14ac:dyDescent="0.25">
      <c r="A68" s="30"/>
      <c r="B68" s="40"/>
      <c r="C68" s="31"/>
      <c r="D68" s="19" t="s">
        <v>8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3">
        <f t="shared" si="52"/>
        <v>0</v>
      </c>
    </row>
    <row r="69" spans="1:10" s="3" customFormat="1" ht="15.75" customHeight="1" x14ac:dyDescent="0.25">
      <c r="A69" s="29" t="s">
        <v>35</v>
      </c>
      <c r="B69" s="39" t="s">
        <v>39</v>
      </c>
      <c r="C69" s="31" t="s">
        <v>17</v>
      </c>
      <c r="D69" s="19" t="s">
        <v>5</v>
      </c>
      <c r="E69" s="23">
        <f>SUM(E70:E73)</f>
        <v>0</v>
      </c>
      <c r="F69" s="23">
        <f t="shared" ref="F69:I69" si="53">SUM(F70:F73)</f>
        <v>15718.9</v>
      </c>
      <c r="G69" s="23">
        <f t="shared" si="53"/>
        <v>0</v>
      </c>
      <c r="H69" s="23">
        <f t="shared" si="53"/>
        <v>0</v>
      </c>
      <c r="I69" s="23">
        <f t="shared" si="53"/>
        <v>0</v>
      </c>
      <c r="J69" s="23">
        <f t="shared" ref="J69:J73" si="54">SUM(E69:I69)</f>
        <v>15718.9</v>
      </c>
    </row>
    <row r="70" spans="1:10" s="3" customFormat="1" ht="15.75" x14ac:dyDescent="0.25">
      <c r="A70" s="30"/>
      <c r="B70" s="40"/>
      <c r="C70" s="31"/>
      <c r="D70" s="19" t="s">
        <v>15</v>
      </c>
      <c r="E70" s="24">
        <v>0</v>
      </c>
      <c r="F70" s="24">
        <v>1571.9</v>
      </c>
      <c r="G70" s="24">
        <v>0</v>
      </c>
      <c r="H70" s="24">
        <v>0</v>
      </c>
      <c r="I70" s="24">
        <v>0</v>
      </c>
      <c r="J70" s="23">
        <f t="shared" si="54"/>
        <v>1571.9</v>
      </c>
    </row>
    <row r="71" spans="1:10" s="3" customFormat="1" ht="15.75" x14ac:dyDescent="0.25">
      <c r="A71" s="30"/>
      <c r="B71" s="40"/>
      <c r="C71" s="31"/>
      <c r="D71" s="19" t="s">
        <v>6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3">
        <f t="shared" si="54"/>
        <v>0</v>
      </c>
    </row>
    <row r="72" spans="1:10" s="3" customFormat="1" ht="15.75" x14ac:dyDescent="0.25">
      <c r="A72" s="30"/>
      <c r="B72" s="40"/>
      <c r="C72" s="31"/>
      <c r="D72" s="19" t="s">
        <v>7</v>
      </c>
      <c r="E72" s="24">
        <v>0</v>
      </c>
      <c r="F72" s="24">
        <v>14147</v>
      </c>
      <c r="G72" s="24">
        <v>0</v>
      </c>
      <c r="H72" s="24">
        <v>0</v>
      </c>
      <c r="I72" s="24">
        <v>0</v>
      </c>
      <c r="J72" s="23">
        <f t="shared" si="54"/>
        <v>14147</v>
      </c>
    </row>
    <row r="73" spans="1:10" s="3" customFormat="1" ht="15.75" x14ac:dyDescent="0.25">
      <c r="A73" s="30"/>
      <c r="B73" s="40"/>
      <c r="C73" s="31"/>
      <c r="D73" s="19" t="s">
        <v>8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3">
        <f t="shared" si="54"/>
        <v>0</v>
      </c>
    </row>
    <row r="74" spans="1:10" s="12" customFormat="1" ht="15.75" customHeight="1" x14ac:dyDescent="0.25">
      <c r="A74" s="30"/>
      <c r="B74" s="40"/>
      <c r="C74" s="36" t="s">
        <v>31</v>
      </c>
      <c r="D74" s="22" t="s">
        <v>5</v>
      </c>
      <c r="E74" s="23">
        <f>SUM(E75:E78)</f>
        <v>0</v>
      </c>
      <c r="F74" s="23">
        <f t="shared" ref="F74:I74" si="55">SUM(F75:F78)</f>
        <v>2000</v>
      </c>
      <c r="G74" s="23">
        <f t="shared" si="55"/>
        <v>0</v>
      </c>
      <c r="H74" s="23">
        <f t="shared" si="55"/>
        <v>0</v>
      </c>
      <c r="I74" s="23">
        <f t="shared" si="55"/>
        <v>0</v>
      </c>
      <c r="J74" s="23">
        <f t="shared" ref="J74:J83" si="56">SUM(E74:I74)</f>
        <v>2000</v>
      </c>
    </row>
    <row r="75" spans="1:10" s="12" customFormat="1" ht="15.75" x14ac:dyDescent="0.25">
      <c r="A75" s="30"/>
      <c r="B75" s="40"/>
      <c r="C75" s="37"/>
      <c r="D75" s="22" t="s">
        <v>15</v>
      </c>
      <c r="E75" s="24"/>
      <c r="F75" s="24">
        <v>200</v>
      </c>
      <c r="G75" s="24">
        <v>0</v>
      </c>
      <c r="H75" s="24">
        <v>0</v>
      </c>
      <c r="I75" s="24">
        <v>0</v>
      </c>
      <c r="J75" s="23">
        <f t="shared" si="56"/>
        <v>200</v>
      </c>
    </row>
    <row r="76" spans="1:10" s="12" customFormat="1" ht="15.75" x14ac:dyDescent="0.25">
      <c r="A76" s="30"/>
      <c r="B76" s="40"/>
      <c r="C76" s="37"/>
      <c r="D76" s="22" t="s">
        <v>6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3">
        <f t="shared" si="56"/>
        <v>0</v>
      </c>
    </row>
    <row r="77" spans="1:10" s="12" customFormat="1" ht="15.75" x14ac:dyDescent="0.25">
      <c r="A77" s="30"/>
      <c r="B77" s="40"/>
      <c r="C77" s="37"/>
      <c r="D77" s="22" t="s">
        <v>7</v>
      </c>
      <c r="E77" s="24">
        <v>0</v>
      </c>
      <c r="F77" s="24">
        <v>1800</v>
      </c>
      <c r="G77" s="24">
        <v>0</v>
      </c>
      <c r="H77" s="24">
        <v>0</v>
      </c>
      <c r="I77" s="24">
        <v>0</v>
      </c>
      <c r="J77" s="23">
        <f t="shared" si="56"/>
        <v>1800</v>
      </c>
    </row>
    <row r="78" spans="1:10" s="12" customFormat="1" ht="15.75" x14ac:dyDescent="0.25">
      <c r="A78" s="30"/>
      <c r="B78" s="40"/>
      <c r="C78" s="38"/>
      <c r="D78" s="22" t="s">
        <v>8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3">
        <f t="shared" si="56"/>
        <v>0</v>
      </c>
    </row>
    <row r="79" spans="1:10" s="12" customFormat="1" ht="15.75" x14ac:dyDescent="0.25">
      <c r="A79" s="30"/>
      <c r="B79" s="40"/>
      <c r="C79" s="31" t="s">
        <v>16</v>
      </c>
      <c r="D79" s="22" t="s">
        <v>5</v>
      </c>
      <c r="E79" s="23">
        <f>SUM(E80:E83)</f>
        <v>0</v>
      </c>
      <c r="F79" s="23">
        <f t="shared" ref="F79:I79" si="57">SUM(F80:F83)</f>
        <v>17718.900000000001</v>
      </c>
      <c r="G79" s="23">
        <f t="shared" si="57"/>
        <v>0</v>
      </c>
      <c r="H79" s="23">
        <f t="shared" si="57"/>
        <v>0</v>
      </c>
      <c r="I79" s="23">
        <f t="shared" si="57"/>
        <v>0</v>
      </c>
      <c r="J79" s="23">
        <f t="shared" si="56"/>
        <v>17718.900000000001</v>
      </c>
    </row>
    <row r="80" spans="1:10" s="12" customFormat="1" ht="15.75" x14ac:dyDescent="0.25">
      <c r="A80" s="30"/>
      <c r="B80" s="40"/>
      <c r="C80" s="31"/>
      <c r="D80" s="22" t="s">
        <v>15</v>
      </c>
      <c r="E80" s="23">
        <f t="shared" ref="E80:I80" si="58">E70+E75</f>
        <v>0</v>
      </c>
      <c r="F80" s="23">
        <f t="shared" si="58"/>
        <v>1771.9</v>
      </c>
      <c r="G80" s="23">
        <f t="shared" si="58"/>
        <v>0</v>
      </c>
      <c r="H80" s="23">
        <f t="shared" si="58"/>
        <v>0</v>
      </c>
      <c r="I80" s="23">
        <f t="shared" si="58"/>
        <v>0</v>
      </c>
      <c r="J80" s="23">
        <f t="shared" si="56"/>
        <v>1771.9</v>
      </c>
    </row>
    <row r="81" spans="1:10" s="12" customFormat="1" ht="15.75" x14ac:dyDescent="0.25">
      <c r="A81" s="30"/>
      <c r="B81" s="40"/>
      <c r="C81" s="31"/>
      <c r="D81" s="22" t="s">
        <v>6</v>
      </c>
      <c r="E81" s="23">
        <f t="shared" ref="E81:I81" si="59">E71+E76</f>
        <v>0</v>
      </c>
      <c r="F81" s="23">
        <f t="shared" si="59"/>
        <v>0</v>
      </c>
      <c r="G81" s="23">
        <f t="shared" si="59"/>
        <v>0</v>
      </c>
      <c r="H81" s="23">
        <f t="shared" si="59"/>
        <v>0</v>
      </c>
      <c r="I81" s="23">
        <f t="shared" si="59"/>
        <v>0</v>
      </c>
      <c r="J81" s="23">
        <f t="shared" si="56"/>
        <v>0</v>
      </c>
    </row>
    <row r="82" spans="1:10" s="12" customFormat="1" ht="15.75" x14ac:dyDescent="0.25">
      <c r="A82" s="30"/>
      <c r="B82" s="40"/>
      <c r="C82" s="31"/>
      <c r="D82" s="22" t="s">
        <v>7</v>
      </c>
      <c r="E82" s="23">
        <f t="shared" ref="E82:I82" si="60">E72+E77</f>
        <v>0</v>
      </c>
      <c r="F82" s="23">
        <f>F72+F77</f>
        <v>15947</v>
      </c>
      <c r="G82" s="23">
        <f t="shared" si="60"/>
        <v>0</v>
      </c>
      <c r="H82" s="23">
        <f t="shared" si="60"/>
        <v>0</v>
      </c>
      <c r="I82" s="23">
        <f t="shared" si="60"/>
        <v>0</v>
      </c>
      <c r="J82" s="23">
        <f t="shared" si="56"/>
        <v>15947</v>
      </c>
    </row>
    <row r="83" spans="1:10" s="12" customFormat="1" ht="15.75" x14ac:dyDescent="0.25">
      <c r="A83" s="32"/>
      <c r="B83" s="67"/>
      <c r="C83" s="31"/>
      <c r="D83" s="22" t="s">
        <v>8</v>
      </c>
      <c r="E83" s="23">
        <f t="shared" ref="E83:I83" si="61">E73+E78</f>
        <v>0</v>
      </c>
      <c r="F83" s="23">
        <f t="shared" si="61"/>
        <v>0</v>
      </c>
      <c r="G83" s="23">
        <f t="shared" si="61"/>
        <v>0</v>
      </c>
      <c r="H83" s="23">
        <f t="shared" si="61"/>
        <v>0</v>
      </c>
      <c r="I83" s="23">
        <f t="shared" si="61"/>
        <v>0</v>
      </c>
      <c r="J83" s="23">
        <f t="shared" si="56"/>
        <v>0</v>
      </c>
    </row>
    <row r="84" spans="1:10" s="3" customFormat="1" ht="15.75" customHeight="1" x14ac:dyDescent="0.25">
      <c r="A84" s="29" t="s">
        <v>36</v>
      </c>
      <c r="B84" s="39" t="s">
        <v>38</v>
      </c>
      <c r="C84" s="31" t="s">
        <v>17</v>
      </c>
      <c r="D84" s="19" t="s">
        <v>5</v>
      </c>
      <c r="E84" s="23">
        <f>SUM(E85:E88)</f>
        <v>6384.8</v>
      </c>
      <c r="F84" s="23">
        <f t="shared" ref="F84:I84" si="62">SUM(F85:F88)</f>
        <v>1264.7</v>
      </c>
      <c r="G84" s="23">
        <f t="shared" si="62"/>
        <v>7500</v>
      </c>
      <c r="H84" s="23">
        <f t="shared" si="62"/>
        <v>7500</v>
      </c>
      <c r="I84" s="23">
        <f t="shared" si="62"/>
        <v>0</v>
      </c>
      <c r="J84" s="23">
        <f t="shared" ref="J84:J88" si="63">SUM(E84:I84)</f>
        <v>22649.5</v>
      </c>
    </row>
    <row r="85" spans="1:10" s="3" customFormat="1" ht="15.75" x14ac:dyDescent="0.25">
      <c r="A85" s="30"/>
      <c r="B85" s="40"/>
      <c r="C85" s="31"/>
      <c r="D85" s="19" t="s">
        <v>15</v>
      </c>
      <c r="E85" s="24">
        <v>6384.8</v>
      </c>
      <c r="F85" s="24">
        <v>1264.7</v>
      </c>
      <c r="G85" s="24">
        <v>7500</v>
      </c>
      <c r="H85" s="24">
        <v>7500</v>
      </c>
      <c r="I85" s="24">
        <v>0</v>
      </c>
      <c r="J85" s="23">
        <f t="shared" si="63"/>
        <v>22649.5</v>
      </c>
    </row>
    <row r="86" spans="1:10" s="3" customFormat="1" ht="15.75" x14ac:dyDescent="0.25">
      <c r="A86" s="30"/>
      <c r="B86" s="40"/>
      <c r="C86" s="31"/>
      <c r="D86" s="19" t="s">
        <v>6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3">
        <f t="shared" si="63"/>
        <v>0</v>
      </c>
    </row>
    <row r="87" spans="1:10" s="3" customFormat="1" ht="15.75" x14ac:dyDescent="0.25">
      <c r="A87" s="30"/>
      <c r="B87" s="40"/>
      <c r="C87" s="31"/>
      <c r="D87" s="19" t="s">
        <v>7</v>
      </c>
      <c r="E87" s="24">
        <v>0</v>
      </c>
      <c r="F87" s="24">
        <v>0</v>
      </c>
      <c r="G87" s="24">
        <v>0</v>
      </c>
      <c r="H87" s="24">
        <v>0</v>
      </c>
      <c r="I87" s="24">
        <v>0</v>
      </c>
      <c r="J87" s="23">
        <f t="shared" si="63"/>
        <v>0</v>
      </c>
    </row>
    <row r="88" spans="1:10" s="3" customFormat="1" ht="51" customHeight="1" x14ac:dyDescent="0.25">
      <c r="A88" s="30"/>
      <c r="B88" s="40"/>
      <c r="C88" s="31"/>
      <c r="D88" s="19" t="s">
        <v>8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3">
        <f t="shared" si="63"/>
        <v>0</v>
      </c>
    </row>
    <row r="89" spans="1:10" s="3" customFormat="1" ht="15.75" x14ac:dyDescent="0.25">
      <c r="A89" s="31" t="s">
        <v>28</v>
      </c>
      <c r="B89" s="29" t="s">
        <v>32</v>
      </c>
      <c r="C89" s="29" t="s">
        <v>29</v>
      </c>
      <c r="D89" s="9" t="s">
        <v>5</v>
      </c>
      <c r="E89" s="23">
        <f>SUM(E90:E93)</f>
        <v>8000</v>
      </c>
      <c r="F89" s="23">
        <f t="shared" ref="F89" si="64">SUM(F90:F93)</f>
        <v>4114.6000000000004</v>
      </c>
      <c r="G89" s="23">
        <f t="shared" ref="G89" si="65">SUM(G90:G93)</f>
        <v>0</v>
      </c>
      <c r="H89" s="23">
        <f t="shared" ref="H89" si="66">SUM(H90:H93)</f>
        <v>0</v>
      </c>
      <c r="I89" s="23">
        <f t="shared" ref="I89" si="67">SUM(I90:I93)</f>
        <v>0</v>
      </c>
      <c r="J89" s="23">
        <f t="shared" si="1"/>
        <v>12114.6</v>
      </c>
    </row>
    <row r="90" spans="1:10" s="3" customFormat="1" ht="15.75" x14ac:dyDescent="0.25">
      <c r="A90" s="35"/>
      <c r="B90" s="33"/>
      <c r="C90" s="30"/>
      <c r="D90" s="9" t="s">
        <v>15</v>
      </c>
      <c r="E90" s="24">
        <v>2400</v>
      </c>
      <c r="F90" s="24">
        <v>4114.6000000000004</v>
      </c>
      <c r="G90" s="24">
        <v>0</v>
      </c>
      <c r="H90" s="24">
        <v>0</v>
      </c>
      <c r="I90" s="24">
        <v>0</v>
      </c>
      <c r="J90" s="23">
        <f t="shared" si="1"/>
        <v>6514.6</v>
      </c>
    </row>
    <row r="91" spans="1:10" s="3" customFormat="1" ht="15.75" x14ac:dyDescent="0.25">
      <c r="A91" s="35"/>
      <c r="B91" s="33"/>
      <c r="C91" s="30"/>
      <c r="D91" s="9" t="s">
        <v>6</v>
      </c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23">
        <f t="shared" si="1"/>
        <v>0</v>
      </c>
    </row>
    <row r="92" spans="1:10" s="3" customFormat="1" ht="15.75" x14ac:dyDescent="0.25">
      <c r="A92" s="35"/>
      <c r="B92" s="33"/>
      <c r="C92" s="30"/>
      <c r="D92" s="9" t="s">
        <v>7</v>
      </c>
      <c r="E92" s="24">
        <v>5600</v>
      </c>
      <c r="F92" s="24">
        <v>0</v>
      </c>
      <c r="G92" s="24">
        <v>0</v>
      </c>
      <c r="H92" s="24">
        <v>0</v>
      </c>
      <c r="I92" s="24">
        <v>0</v>
      </c>
      <c r="J92" s="23">
        <f t="shared" si="1"/>
        <v>5600</v>
      </c>
    </row>
    <row r="93" spans="1:10" s="3" customFormat="1" ht="15.75" x14ac:dyDescent="0.25">
      <c r="A93" s="35"/>
      <c r="B93" s="34"/>
      <c r="C93" s="32"/>
      <c r="D93" s="9" t="s">
        <v>8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3">
        <f t="shared" si="1"/>
        <v>0</v>
      </c>
    </row>
    <row r="94" spans="1:10" s="13" customFormat="1" ht="17.25" customHeight="1" x14ac:dyDescent="0.25">
      <c r="A94" s="51" t="s">
        <v>13</v>
      </c>
      <c r="B94" s="52"/>
      <c r="C94" s="57" t="s">
        <v>17</v>
      </c>
      <c r="D94" s="8" t="s">
        <v>5</v>
      </c>
      <c r="E94" s="27">
        <f>SUM(E95:E98)</f>
        <v>50170.11</v>
      </c>
      <c r="F94" s="27">
        <f>SUM(F95:F98)</f>
        <v>62425.8</v>
      </c>
      <c r="G94" s="27">
        <f>SUM(G95:G98)</f>
        <v>7500</v>
      </c>
      <c r="H94" s="27">
        <f t="shared" ref="H94:I94" si="68">SUM(H95:H98)</f>
        <v>7500</v>
      </c>
      <c r="I94" s="27">
        <f t="shared" si="68"/>
        <v>0</v>
      </c>
      <c r="J94" s="27">
        <f>SUM(E94:I94)</f>
        <v>127595.91</v>
      </c>
    </row>
    <row r="95" spans="1:10" s="3" customFormat="1" ht="15.75" x14ac:dyDescent="0.25">
      <c r="A95" s="53"/>
      <c r="B95" s="54"/>
      <c r="C95" s="58"/>
      <c r="D95" s="8" t="s">
        <v>15</v>
      </c>
      <c r="E95" s="27">
        <f t="shared" ref="E95:I98" si="69">E10+E25+E45+E90</f>
        <v>13422.91</v>
      </c>
      <c r="F95" s="27">
        <f t="shared" si="69"/>
        <v>14862.1</v>
      </c>
      <c r="G95" s="27">
        <f t="shared" si="69"/>
        <v>7500</v>
      </c>
      <c r="H95" s="27">
        <f t="shared" si="69"/>
        <v>7500</v>
      </c>
      <c r="I95" s="27">
        <f t="shared" si="69"/>
        <v>0</v>
      </c>
      <c r="J95" s="27">
        <f t="shared" ref="J95:J113" si="70">SUM(E95:I95)</f>
        <v>43285.01</v>
      </c>
    </row>
    <row r="96" spans="1:10" s="3" customFormat="1" ht="15.75" x14ac:dyDescent="0.25">
      <c r="A96" s="53"/>
      <c r="B96" s="54"/>
      <c r="C96" s="58"/>
      <c r="D96" s="8" t="s">
        <v>6</v>
      </c>
      <c r="E96" s="27">
        <f t="shared" si="69"/>
        <v>13823.1</v>
      </c>
      <c r="F96" s="27">
        <f t="shared" si="69"/>
        <v>13278.4</v>
      </c>
      <c r="G96" s="27">
        <f t="shared" si="69"/>
        <v>0</v>
      </c>
      <c r="H96" s="27">
        <f t="shared" si="69"/>
        <v>0</v>
      </c>
      <c r="I96" s="27">
        <f t="shared" si="69"/>
        <v>0</v>
      </c>
      <c r="J96" s="27">
        <f t="shared" si="70"/>
        <v>27101.5</v>
      </c>
    </row>
    <row r="97" spans="1:10" s="3" customFormat="1" ht="15.75" x14ac:dyDescent="0.25">
      <c r="A97" s="53"/>
      <c r="B97" s="54"/>
      <c r="C97" s="58"/>
      <c r="D97" s="8" t="s">
        <v>7</v>
      </c>
      <c r="E97" s="27">
        <f t="shared" si="69"/>
        <v>22924.1</v>
      </c>
      <c r="F97" s="27">
        <f t="shared" si="69"/>
        <v>34285.300000000003</v>
      </c>
      <c r="G97" s="27">
        <f t="shared" si="69"/>
        <v>0</v>
      </c>
      <c r="H97" s="27">
        <f t="shared" si="69"/>
        <v>0</v>
      </c>
      <c r="I97" s="27">
        <f t="shared" si="69"/>
        <v>0</v>
      </c>
      <c r="J97" s="27">
        <f t="shared" si="70"/>
        <v>57209.4</v>
      </c>
    </row>
    <row r="98" spans="1:10" s="3" customFormat="1" ht="15.75" x14ac:dyDescent="0.25">
      <c r="A98" s="53"/>
      <c r="B98" s="54"/>
      <c r="C98" s="59"/>
      <c r="D98" s="8" t="s">
        <v>8</v>
      </c>
      <c r="E98" s="27">
        <f t="shared" si="69"/>
        <v>0</v>
      </c>
      <c r="F98" s="27">
        <f t="shared" si="69"/>
        <v>0</v>
      </c>
      <c r="G98" s="27">
        <f t="shared" si="69"/>
        <v>0</v>
      </c>
      <c r="H98" s="27">
        <f t="shared" si="69"/>
        <v>0</v>
      </c>
      <c r="I98" s="27">
        <f t="shared" si="69"/>
        <v>0</v>
      </c>
      <c r="J98" s="27">
        <f t="shared" si="70"/>
        <v>0</v>
      </c>
    </row>
    <row r="99" spans="1:10" s="3" customFormat="1" ht="15.75" x14ac:dyDescent="0.25">
      <c r="A99" s="53"/>
      <c r="B99" s="54"/>
      <c r="C99" s="41" t="s">
        <v>31</v>
      </c>
      <c r="D99" s="8" t="s">
        <v>5</v>
      </c>
      <c r="E99" s="27">
        <f>SUM(E100:E103)</f>
        <v>767</v>
      </c>
      <c r="F99" s="27">
        <f>SUM(F100:F103)</f>
        <v>2000</v>
      </c>
      <c r="G99" s="27">
        <f>SUM(G100:G103)</f>
        <v>0</v>
      </c>
      <c r="H99" s="27">
        <f t="shared" ref="H99" si="71">SUM(H100:H103)</f>
        <v>0</v>
      </c>
      <c r="I99" s="27">
        <f t="shared" ref="I99" si="72">SUM(I100:I103)</f>
        <v>0</v>
      </c>
      <c r="J99" s="27">
        <f>SUM(E99:I99)</f>
        <v>2767</v>
      </c>
    </row>
    <row r="100" spans="1:10" s="3" customFormat="1" ht="15.75" x14ac:dyDescent="0.25">
      <c r="A100" s="53"/>
      <c r="B100" s="54"/>
      <c r="C100" s="42"/>
      <c r="D100" s="8" t="s">
        <v>15</v>
      </c>
      <c r="E100" s="28">
        <f>-E15+E30+E50</f>
        <v>767</v>
      </c>
      <c r="F100" s="28">
        <f t="shared" ref="F100:I100" si="73">-F15+F30+F50</f>
        <v>200</v>
      </c>
      <c r="G100" s="28">
        <f t="shared" si="73"/>
        <v>0</v>
      </c>
      <c r="H100" s="28">
        <f t="shared" si="73"/>
        <v>0</v>
      </c>
      <c r="I100" s="28">
        <f t="shared" si="73"/>
        <v>0</v>
      </c>
      <c r="J100" s="27">
        <f t="shared" si="70"/>
        <v>967</v>
      </c>
    </row>
    <row r="101" spans="1:10" s="3" customFormat="1" ht="15.75" x14ac:dyDescent="0.25">
      <c r="A101" s="53"/>
      <c r="B101" s="54"/>
      <c r="C101" s="42"/>
      <c r="D101" s="8" t="s">
        <v>6</v>
      </c>
      <c r="E101" s="28">
        <f t="shared" ref="E101:I103" si="74">-E16+E31+E51</f>
        <v>0</v>
      </c>
      <c r="F101" s="28">
        <f t="shared" si="74"/>
        <v>0</v>
      </c>
      <c r="G101" s="28">
        <f t="shared" si="74"/>
        <v>0</v>
      </c>
      <c r="H101" s="28">
        <f t="shared" si="74"/>
        <v>0</v>
      </c>
      <c r="I101" s="28">
        <f t="shared" si="74"/>
        <v>0</v>
      </c>
      <c r="J101" s="27">
        <f t="shared" si="70"/>
        <v>0</v>
      </c>
    </row>
    <row r="102" spans="1:10" s="3" customFormat="1" ht="15.75" x14ac:dyDescent="0.25">
      <c r="A102" s="53"/>
      <c r="B102" s="54"/>
      <c r="C102" s="42"/>
      <c r="D102" s="8" t="s">
        <v>7</v>
      </c>
      <c r="E102" s="28">
        <f t="shared" si="74"/>
        <v>0</v>
      </c>
      <c r="F102" s="28">
        <f t="shared" si="74"/>
        <v>1800</v>
      </c>
      <c r="G102" s="28">
        <f t="shared" si="74"/>
        <v>0</v>
      </c>
      <c r="H102" s="28">
        <f t="shared" si="74"/>
        <v>0</v>
      </c>
      <c r="I102" s="28">
        <f t="shared" si="74"/>
        <v>0</v>
      </c>
      <c r="J102" s="27">
        <f t="shared" si="70"/>
        <v>1800</v>
      </c>
    </row>
    <row r="103" spans="1:10" s="3" customFormat="1" ht="15.75" x14ac:dyDescent="0.25">
      <c r="A103" s="53"/>
      <c r="B103" s="54"/>
      <c r="C103" s="43"/>
      <c r="D103" s="8" t="s">
        <v>8</v>
      </c>
      <c r="E103" s="28">
        <f t="shared" si="74"/>
        <v>0</v>
      </c>
      <c r="F103" s="28">
        <f t="shared" si="74"/>
        <v>0</v>
      </c>
      <c r="G103" s="28">
        <f t="shared" si="74"/>
        <v>0</v>
      </c>
      <c r="H103" s="28">
        <f t="shared" si="74"/>
        <v>0</v>
      </c>
      <c r="I103" s="28">
        <f t="shared" si="74"/>
        <v>0</v>
      </c>
      <c r="J103" s="27">
        <f t="shared" si="70"/>
        <v>0</v>
      </c>
    </row>
    <row r="104" spans="1:10" s="3" customFormat="1" ht="15.75" x14ac:dyDescent="0.25">
      <c r="A104" s="53"/>
      <c r="B104" s="54"/>
      <c r="C104" s="57" t="s">
        <v>26</v>
      </c>
      <c r="D104" s="8" t="s">
        <v>5</v>
      </c>
      <c r="E104" s="27">
        <f>SUM(E105:E108)</f>
        <v>3045.58</v>
      </c>
      <c r="F104" s="27">
        <f>SUM(F105:F108)</f>
        <v>0</v>
      </c>
      <c r="G104" s="27">
        <f>SUM(G105:G108)</f>
        <v>0</v>
      </c>
      <c r="H104" s="27">
        <f>SUM(H105:H108)</f>
        <v>0</v>
      </c>
      <c r="I104" s="27">
        <f>SUM(I105:I108)</f>
        <v>0</v>
      </c>
      <c r="J104" s="27">
        <f t="shared" si="70"/>
        <v>3045.58</v>
      </c>
    </row>
    <row r="105" spans="1:10" s="3" customFormat="1" ht="15.75" x14ac:dyDescent="0.25">
      <c r="A105" s="53"/>
      <c r="B105" s="54"/>
      <c r="C105" s="58"/>
      <c r="D105" s="8" t="s">
        <v>15</v>
      </c>
      <c r="E105" s="27">
        <f>E35</f>
        <v>3045.58</v>
      </c>
      <c r="F105" s="27">
        <f t="shared" ref="F105:I105" si="75">F35</f>
        <v>0</v>
      </c>
      <c r="G105" s="27">
        <f t="shared" si="75"/>
        <v>0</v>
      </c>
      <c r="H105" s="27">
        <f t="shared" si="75"/>
        <v>0</v>
      </c>
      <c r="I105" s="27">
        <f t="shared" si="75"/>
        <v>0</v>
      </c>
      <c r="J105" s="27">
        <f t="shared" si="70"/>
        <v>3045.58</v>
      </c>
    </row>
    <row r="106" spans="1:10" s="3" customFormat="1" ht="15.75" x14ac:dyDescent="0.25">
      <c r="A106" s="53"/>
      <c r="B106" s="54"/>
      <c r="C106" s="58"/>
      <c r="D106" s="8" t="s">
        <v>6</v>
      </c>
      <c r="E106" s="27">
        <f t="shared" ref="E106:I108" si="76">E36</f>
        <v>0</v>
      </c>
      <c r="F106" s="27">
        <f t="shared" si="76"/>
        <v>0</v>
      </c>
      <c r="G106" s="27">
        <f t="shared" si="76"/>
        <v>0</v>
      </c>
      <c r="H106" s="27">
        <f t="shared" si="76"/>
        <v>0</v>
      </c>
      <c r="I106" s="27">
        <f t="shared" si="76"/>
        <v>0</v>
      </c>
      <c r="J106" s="27">
        <f t="shared" si="70"/>
        <v>0</v>
      </c>
    </row>
    <row r="107" spans="1:10" s="3" customFormat="1" ht="15.75" x14ac:dyDescent="0.25">
      <c r="A107" s="53"/>
      <c r="B107" s="54"/>
      <c r="C107" s="58"/>
      <c r="D107" s="8" t="s">
        <v>7</v>
      </c>
      <c r="E107" s="27">
        <f t="shared" si="76"/>
        <v>0</v>
      </c>
      <c r="F107" s="27">
        <f t="shared" si="76"/>
        <v>0</v>
      </c>
      <c r="G107" s="27">
        <f t="shared" si="76"/>
        <v>0</v>
      </c>
      <c r="H107" s="27">
        <f t="shared" si="76"/>
        <v>0</v>
      </c>
      <c r="I107" s="27">
        <f t="shared" si="76"/>
        <v>0</v>
      </c>
      <c r="J107" s="27">
        <f t="shared" si="70"/>
        <v>0</v>
      </c>
    </row>
    <row r="108" spans="1:10" s="3" customFormat="1" ht="15.75" x14ac:dyDescent="0.25">
      <c r="A108" s="53"/>
      <c r="B108" s="54"/>
      <c r="C108" s="59"/>
      <c r="D108" s="8" t="s">
        <v>8</v>
      </c>
      <c r="E108" s="27">
        <f t="shared" si="76"/>
        <v>0</v>
      </c>
      <c r="F108" s="27">
        <f t="shared" si="76"/>
        <v>0</v>
      </c>
      <c r="G108" s="27">
        <f t="shared" si="76"/>
        <v>0</v>
      </c>
      <c r="H108" s="27">
        <f t="shared" si="76"/>
        <v>0</v>
      </c>
      <c r="I108" s="27">
        <f t="shared" si="76"/>
        <v>0</v>
      </c>
      <c r="J108" s="27">
        <f t="shared" si="70"/>
        <v>0</v>
      </c>
    </row>
    <row r="109" spans="1:10" s="3" customFormat="1" ht="15.75" x14ac:dyDescent="0.25">
      <c r="A109" s="53"/>
      <c r="B109" s="54"/>
      <c r="C109" s="57" t="s">
        <v>16</v>
      </c>
      <c r="D109" s="8" t="s">
        <v>5</v>
      </c>
      <c r="E109" s="27">
        <f>SUM(E110:E113)</f>
        <v>53982.689999999995</v>
      </c>
      <c r="F109" s="27">
        <f t="shared" ref="F109" si="77">SUM(F110:F113)</f>
        <v>64425.8</v>
      </c>
      <c r="G109" s="27">
        <f>SUM(G110:G113)</f>
        <v>7500</v>
      </c>
      <c r="H109" s="27">
        <f>SUM(H110:H113)</f>
        <v>7500</v>
      </c>
      <c r="I109" s="27">
        <f t="shared" ref="I109" si="78">SUM(I110:I113)</f>
        <v>0</v>
      </c>
      <c r="J109" s="27">
        <f t="shared" si="70"/>
        <v>133408.49</v>
      </c>
    </row>
    <row r="110" spans="1:10" s="3" customFormat="1" ht="15.75" x14ac:dyDescent="0.25">
      <c r="A110" s="53"/>
      <c r="B110" s="54"/>
      <c r="C110" s="33"/>
      <c r="D110" s="8" t="s">
        <v>15</v>
      </c>
      <c r="E110" s="27">
        <f>E95+E105+E100</f>
        <v>17235.489999999998</v>
      </c>
      <c r="F110" s="27">
        <f t="shared" ref="F110:I110" si="79">F95+F105+F100</f>
        <v>15062.1</v>
      </c>
      <c r="G110" s="27">
        <f t="shared" si="79"/>
        <v>7500</v>
      </c>
      <c r="H110" s="27">
        <f t="shared" si="79"/>
        <v>7500</v>
      </c>
      <c r="I110" s="27">
        <f t="shared" si="79"/>
        <v>0</v>
      </c>
      <c r="J110" s="27">
        <f t="shared" si="70"/>
        <v>47297.59</v>
      </c>
    </row>
    <row r="111" spans="1:10" s="3" customFormat="1" ht="15.75" x14ac:dyDescent="0.25">
      <c r="A111" s="53"/>
      <c r="B111" s="54"/>
      <c r="C111" s="33"/>
      <c r="D111" s="8" t="s">
        <v>6</v>
      </c>
      <c r="E111" s="27">
        <f t="shared" ref="E111:I113" si="80">E96+E106+E101</f>
        <v>13823.1</v>
      </c>
      <c r="F111" s="27">
        <f t="shared" si="80"/>
        <v>13278.4</v>
      </c>
      <c r="G111" s="27">
        <f t="shared" si="80"/>
        <v>0</v>
      </c>
      <c r="H111" s="27">
        <f t="shared" si="80"/>
        <v>0</v>
      </c>
      <c r="I111" s="27">
        <f t="shared" si="80"/>
        <v>0</v>
      </c>
      <c r="J111" s="27">
        <f t="shared" si="70"/>
        <v>27101.5</v>
      </c>
    </row>
    <row r="112" spans="1:10" s="3" customFormat="1" ht="15.75" x14ac:dyDescent="0.25">
      <c r="A112" s="53"/>
      <c r="B112" s="54"/>
      <c r="C112" s="33"/>
      <c r="D112" s="8" t="s">
        <v>7</v>
      </c>
      <c r="E112" s="27">
        <f t="shared" si="80"/>
        <v>22924.1</v>
      </c>
      <c r="F112" s="27">
        <f t="shared" si="80"/>
        <v>36085.300000000003</v>
      </c>
      <c r="G112" s="27">
        <f t="shared" si="80"/>
        <v>0</v>
      </c>
      <c r="H112" s="27">
        <f t="shared" si="80"/>
        <v>0</v>
      </c>
      <c r="I112" s="27">
        <f t="shared" si="80"/>
        <v>0</v>
      </c>
      <c r="J112" s="27">
        <f t="shared" si="70"/>
        <v>59009.4</v>
      </c>
    </row>
    <row r="113" spans="1:10" s="3" customFormat="1" ht="15.75" x14ac:dyDescent="0.25">
      <c r="A113" s="55"/>
      <c r="B113" s="56"/>
      <c r="C113" s="34"/>
      <c r="D113" s="8" t="s">
        <v>8</v>
      </c>
      <c r="E113" s="27">
        <f t="shared" si="80"/>
        <v>0</v>
      </c>
      <c r="F113" s="27">
        <f t="shared" si="80"/>
        <v>0</v>
      </c>
      <c r="G113" s="27">
        <f t="shared" si="80"/>
        <v>0</v>
      </c>
      <c r="H113" s="27">
        <f t="shared" si="80"/>
        <v>0</v>
      </c>
      <c r="I113" s="27">
        <f t="shared" si="80"/>
        <v>0</v>
      </c>
      <c r="J113" s="27">
        <f t="shared" si="70"/>
        <v>0</v>
      </c>
    </row>
    <row r="114" spans="1:10" ht="15.75" x14ac:dyDescent="0.25">
      <c r="A114" s="62" t="s">
        <v>20</v>
      </c>
      <c r="B114" s="62"/>
      <c r="C114" s="62"/>
      <c r="D114" s="62"/>
      <c r="E114" s="62"/>
      <c r="F114" s="62"/>
      <c r="G114" s="62"/>
      <c r="H114" s="62"/>
      <c r="I114" s="62"/>
      <c r="J114" s="62"/>
    </row>
    <row r="115" spans="1:10" ht="15.75" x14ac:dyDescent="0.25">
      <c r="A115" s="62" t="s">
        <v>21</v>
      </c>
      <c r="B115" s="62"/>
      <c r="C115" s="62"/>
      <c r="D115" s="62"/>
      <c r="E115" s="62"/>
      <c r="F115" s="62"/>
      <c r="G115" s="62"/>
      <c r="H115" s="62"/>
      <c r="I115" s="62"/>
      <c r="J115" s="62"/>
    </row>
    <row r="116" spans="1:10" ht="15.75" x14ac:dyDescent="0.25">
      <c r="A116" s="62" t="s">
        <v>9</v>
      </c>
      <c r="B116" s="62"/>
      <c r="C116" s="62"/>
      <c r="D116" s="62"/>
      <c r="E116" s="62"/>
      <c r="F116" s="62"/>
      <c r="G116" s="62"/>
      <c r="H116" s="62"/>
      <c r="I116" s="62"/>
      <c r="J116" s="62"/>
    </row>
    <row r="117" spans="1:10" ht="15.75" x14ac:dyDescent="0.25">
      <c r="A117" s="62" t="s">
        <v>10</v>
      </c>
      <c r="B117" s="62"/>
      <c r="C117" s="62"/>
      <c r="D117" s="62"/>
      <c r="E117" s="62"/>
      <c r="F117" s="62"/>
      <c r="G117" s="62"/>
      <c r="H117" s="62"/>
      <c r="I117" s="62"/>
      <c r="J117" s="62"/>
    </row>
    <row r="118" spans="1:10" ht="33" customHeight="1" x14ac:dyDescent="0.25">
      <c r="A118" s="63" t="s">
        <v>27</v>
      </c>
      <c r="B118" s="63"/>
      <c r="C118" s="63"/>
      <c r="D118" s="63"/>
      <c r="E118" s="63"/>
      <c r="F118" s="63"/>
      <c r="G118" s="63"/>
      <c r="H118" s="63"/>
      <c r="I118" s="63"/>
      <c r="J118" s="63"/>
    </row>
    <row r="119" spans="1:10" ht="15.75" x14ac:dyDescent="0.25">
      <c r="A119" s="60"/>
      <c r="B119" s="61"/>
      <c r="C119" s="61"/>
      <c r="D119" s="61"/>
      <c r="E119" s="61"/>
      <c r="F119" s="61"/>
      <c r="G119" s="61"/>
      <c r="H119" s="61"/>
      <c r="I119" s="61"/>
      <c r="J119" s="61"/>
    </row>
    <row r="120" spans="1:10" ht="15.75" x14ac:dyDescent="0.25">
      <c r="A120" s="1"/>
      <c r="B120" s="1"/>
      <c r="C120" s="1"/>
      <c r="D120" s="1"/>
      <c r="E120" s="18"/>
      <c r="F120" s="18"/>
      <c r="G120" s="18"/>
      <c r="H120" s="18"/>
      <c r="I120" s="18"/>
      <c r="J120" s="18"/>
    </row>
    <row r="121" spans="1:10" ht="15.75" x14ac:dyDescent="0.25">
      <c r="A121" s="1"/>
      <c r="B121" s="1"/>
      <c r="C121" s="1"/>
      <c r="D121" s="1"/>
      <c r="E121" s="18"/>
      <c r="F121" s="18"/>
      <c r="G121" s="18"/>
      <c r="H121" s="18"/>
      <c r="I121" s="18"/>
      <c r="J121" s="18"/>
    </row>
    <row r="122" spans="1:10" ht="15.75" x14ac:dyDescent="0.25">
      <c r="A122" s="1"/>
      <c r="B122" s="1"/>
      <c r="C122" s="1"/>
      <c r="D122" s="1"/>
      <c r="E122" s="18"/>
      <c r="F122" s="18"/>
      <c r="G122" s="18"/>
      <c r="H122" s="18"/>
      <c r="I122" s="18"/>
      <c r="J122" s="18"/>
    </row>
    <row r="123" spans="1:10" ht="15.75" x14ac:dyDescent="0.25">
      <c r="A123" s="1"/>
      <c r="B123" s="1"/>
      <c r="C123" s="1"/>
      <c r="D123" s="1"/>
      <c r="E123" s="18"/>
      <c r="F123" s="18"/>
      <c r="G123" s="18"/>
      <c r="H123" s="18"/>
      <c r="I123" s="18"/>
      <c r="J123" s="18"/>
    </row>
    <row r="124" spans="1:10" ht="15.75" x14ac:dyDescent="0.25">
      <c r="A124" s="1"/>
      <c r="B124" s="1"/>
      <c r="C124" s="1"/>
      <c r="D124" s="1"/>
      <c r="E124" s="18"/>
      <c r="F124" s="18"/>
      <c r="G124" s="18"/>
      <c r="H124" s="18"/>
      <c r="I124" s="18"/>
      <c r="J124" s="18"/>
    </row>
    <row r="125" spans="1:10" ht="15.75" x14ac:dyDescent="0.25">
      <c r="A125" s="1"/>
      <c r="B125" s="1"/>
      <c r="C125" s="1"/>
      <c r="D125" s="1"/>
      <c r="E125" s="18"/>
      <c r="F125" s="18"/>
      <c r="G125" s="18"/>
      <c r="H125" s="18"/>
      <c r="I125" s="18"/>
      <c r="J125" s="18"/>
    </row>
    <row r="126" spans="1:10" ht="15.75" x14ac:dyDescent="0.25">
      <c r="A126" s="1"/>
      <c r="B126" s="1"/>
      <c r="C126" s="1"/>
      <c r="D126" s="1"/>
      <c r="E126" s="18"/>
      <c r="F126" s="18"/>
      <c r="G126" s="18"/>
      <c r="H126" s="18"/>
      <c r="I126" s="18"/>
      <c r="J126" s="18"/>
    </row>
    <row r="127" spans="1:10" ht="15.75" x14ac:dyDescent="0.25">
      <c r="A127" s="1"/>
      <c r="B127" s="1"/>
      <c r="C127" s="1"/>
      <c r="D127" s="1"/>
      <c r="E127" s="18"/>
      <c r="F127" s="18"/>
      <c r="G127" s="18"/>
      <c r="H127" s="18"/>
      <c r="I127" s="18"/>
      <c r="J127" s="18"/>
    </row>
    <row r="128" spans="1:10" ht="15.75" x14ac:dyDescent="0.25">
      <c r="A128" s="1"/>
      <c r="B128" s="1"/>
      <c r="C128" s="1"/>
      <c r="D128" s="1"/>
      <c r="E128" s="18"/>
      <c r="F128" s="18"/>
      <c r="G128" s="18"/>
      <c r="H128" s="18"/>
      <c r="I128" s="18"/>
      <c r="J128" s="18"/>
    </row>
    <row r="129" spans="1:10" ht="15.75" x14ac:dyDescent="0.25">
      <c r="A129" s="1"/>
      <c r="B129" s="1"/>
      <c r="C129" s="1"/>
      <c r="D129" s="1"/>
      <c r="E129" s="18"/>
      <c r="F129" s="18"/>
      <c r="G129" s="18"/>
      <c r="H129" s="18"/>
      <c r="I129" s="18"/>
      <c r="J129" s="18"/>
    </row>
    <row r="130" spans="1:10" ht="15.75" x14ac:dyDescent="0.25">
      <c r="A130" s="1"/>
      <c r="B130" s="1"/>
      <c r="C130" s="1"/>
      <c r="D130" s="1"/>
      <c r="E130" s="18"/>
      <c r="F130" s="18"/>
      <c r="G130" s="18"/>
      <c r="H130" s="18"/>
      <c r="I130" s="18"/>
      <c r="J130" s="18"/>
    </row>
    <row r="131" spans="1:10" ht="15.75" x14ac:dyDescent="0.25">
      <c r="A131" s="1"/>
      <c r="B131" s="1"/>
      <c r="C131" s="1"/>
      <c r="D131" s="1"/>
      <c r="E131" s="18"/>
      <c r="F131" s="18"/>
      <c r="G131" s="18"/>
      <c r="H131" s="18"/>
      <c r="I131" s="18"/>
      <c r="J131" s="18"/>
    </row>
    <row r="132" spans="1:10" ht="15.75" x14ac:dyDescent="0.25">
      <c r="A132" s="1"/>
      <c r="B132" s="1"/>
      <c r="C132" s="1"/>
      <c r="D132" s="1"/>
      <c r="E132" s="18"/>
      <c r="F132" s="18"/>
      <c r="G132" s="18"/>
      <c r="H132" s="18"/>
      <c r="I132" s="18"/>
      <c r="J132" s="18"/>
    </row>
    <row r="133" spans="1:10" ht="15.75" x14ac:dyDescent="0.25">
      <c r="A133" s="1"/>
      <c r="B133" s="1"/>
      <c r="C133" s="1"/>
      <c r="D133" s="1"/>
      <c r="E133" s="18"/>
      <c r="F133" s="18"/>
      <c r="G133" s="18"/>
      <c r="H133" s="18"/>
      <c r="I133" s="18"/>
      <c r="J133" s="18"/>
    </row>
    <row r="134" spans="1:10" ht="15.75" x14ac:dyDescent="0.25">
      <c r="A134" s="1"/>
      <c r="B134" s="1"/>
      <c r="C134" s="1"/>
      <c r="D134" s="1"/>
      <c r="E134" s="18"/>
      <c r="F134" s="18"/>
      <c r="G134" s="18"/>
      <c r="H134" s="18"/>
      <c r="I134" s="18"/>
      <c r="J134" s="18"/>
    </row>
    <row r="135" spans="1:10" ht="15.75" x14ac:dyDescent="0.25">
      <c r="A135" s="1"/>
      <c r="B135" s="1"/>
      <c r="C135" s="1"/>
      <c r="D135" s="1"/>
      <c r="E135" s="18"/>
      <c r="F135" s="18"/>
      <c r="G135" s="18"/>
      <c r="H135" s="18"/>
      <c r="I135" s="18"/>
      <c r="J135" s="18"/>
    </row>
    <row r="136" spans="1:10" ht="15.75" x14ac:dyDescent="0.25">
      <c r="A136" s="1"/>
      <c r="B136" s="1"/>
      <c r="C136" s="1"/>
      <c r="D136" s="1"/>
      <c r="E136" s="18"/>
      <c r="F136" s="18"/>
      <c r="G136" s="18"/>
      <c r="H136" s="18"/>
      <c r="I136" s="18"/>
      <c r="J136" s="18"/>
    </row>
    <row r="137" spans="1:10" ht="15.75" x14ac:dyDescent="0.25">
      <c r="A137" s="1"/>
      <c r="B137" s="1"/>
      <c r="C137" s="1"/>
      <c r="D137" s="1"/>
      <c r="E137" s="18"/>
      <c r="F137" s="18"/>
      <c r="G137" s="18"/>
      <c r="H137" s="18"/>
      <c r="I137" s="18"/>
      <c r="J137" s="18"/>
    </row>
    <row r="138" spans="1:10" ht="15.75" x14ac:dyDescent="0.25">
      <c r="A138" s="1"/>
      <c r="B138" s="1"/>
      <c r="C138" s="1"/>
      <c r="D138" s="1"/>
      <c r="E138" s="18"/>
      <c r="F138" s="18"/>
      <c r="G138" s="18"/>
      <c r="H138" s="18"/>
      <c r="I138" s="18"/>
      <c r="J138" s="18"/>
    </row>
    <row r="139" spans="1:10" ht="15.75" x14ac:dyDescent="0.25">
      <c r="A139" s="1"/>
      <c r="B139" s="1"/>
      <c r="C139" s="1"/>
      <c r="D139" s="1"/>
      <c r="E139" s="18"/>
      <c r="F139" s="18"/>
      <c r="G139" s="18"/>
      <c r="H139" s="18"/>
      <c r="I139" s="18"/>
      <c r="J139" s="18"/>
    </row>
    <row r="140" spans="1:10" ht="15.75" x14ac:dyDescent="0.25">
      <c r="A140" s="1"/>
      <c r="B140" s="1"/>
      <c r="C140" s="1"/>
      <c r="D140" s="1"/>
      <c r="E140" s="18"/>
      <c r="F140" s="18"/>
      <c r="G140" s="18"/>
      <c r="H140" s="18"/>
      <c r="I140" s="18"/>
      <c r="J140" s="18"/>
    </row>
    <row r="141" spans="1:10" ht="15.75" x14ac:dyDescent="0.25">
      <c r="A141" s="1"/>
      <c r="B141" s="1"/>
      <c r="C141" s="1"/>
      <c r="D141" s="1"/>
      <c r="E141" s="18"/>
      <c r="F141" s="18"/>
      <c r="G141" s="18"/>
      <c r="H141" s="18"/>
      <c r="I141" s="18"/>
      <c r="J141" s="18"/>
    </row>
    <row r="142" spans="1:10" ht="15.75" x14ac:dyDescent="0.25">
      <c r="A142" s="1"/>
      <c r="B142" s="1"/>
      <c r="C142" s="1"/>
      <c r="D142" s="1"/>
      <c r="E142" s="18"/>
      <c r="F142" s="18"/>
      <c r="G142" s="18"/>
      <c r="H142" s="18"/>
      <c r="I142" s="18"/>
      <c r="J142" s="18"/>
    </row>
    <row r="143" spans="1:10" ht="15.75" x14ac:dyDescent="0.25">
      <c r="A143" s="1"/>
      <c r="B143" s="1"/>
      <c r="C143" s="1"/>
      <c r="D143" s="1"/>
      <c r="E143" s="18"/>
      <c r="F143" s="18"/>
      <c r="G143" s="18"/>
      <c r="H143" s="18"/>
      <c r="I143" s="18"/>
      <c r="J143" s="18"/>
    </row>
    <row r="144" spans="1:10" ht="15.75" x14ac:dyDescent="0.25">
      <c r="A144" s="1"/>
      <c r="B144" s="1"/>
      <c r="C144" s="1"/>
      <c r="D144" s="1"/>
      <c r="E144" s="18"/>
      <c r="F144" s="18"/>
      <c r="G144" s="18"/>
      <c r="H144" s="18"/>
      <c r="I144" s="18"/>
      <c r="J144" s="18"/>
    </row>
    <row r="145" spans="1:10" ht="15.75" x14ac:dyDescent="0.25">
      <c r="A145" s="1"/>
      <c r="B145" s="1"/>
      <c r="C145" s="1"/>
      <c r="D145" s="1"/>
      <c r="E145" s="18"/>
      <c r="F145" s="18"/>
      <c r="G145" s="18"/>
      <c r="H145" s="18"/>
      <c r="I145" s="18"/>
      <c r="J145" s="18"/>
    </row>
    <row r="146" spans="1:10" ht="15.75" x14ac:dyDescent="0.25">
      <c r="A146" s="1"/>
      <c r="B146" s="1"/>
      <c r="C146" s="1"/>
      <c r="D146" s="1"/>
      <c r="E146" s="18"/>
      <c r="F146" s="18"/>
      <c r="G146" s="18"/>
      <c r="H146" s="18"/>
      <c r="I146" s="18"/>
      <c r="J146" s="18"/>
    </row>
    <row r="147" spans="1:10" ht="15.75" x14ac:dyDescent="0.25">
      <c r="A147" s="1"/>
      <c r="B147" s="1"/>
      <c r="C147" s="1"/>
      <c r="D147" s="1"/>
      <c r="E147" s="18"/>
      <c r="F147" s="18"/>
      <c r="G147" s="18"/>
      <c r="H147" s="18"/>
      <c r="I147" s="18"/>
      <c r="J147" s="18"/>
    </row>
    <row r="148" spans="1:10" ht="15.75" x14ac:dyDescent="0.25">
      <c r="A148" s="1"/>
      <c r="B148" s="1"/>
      <c r="C148" s="1"/>
      <c r="D148" s="1"/>
      <c r="E148" s="18"/>
      <c r="F148" s="18"/>
      <c r="G148" s="18"/>
      <c r="H148" s="18"/>
      <c r="I148" s="18"/>
      <c r="J148" s="18"/>
    </row>
    <row r="149" spans="1:10" ht="15.75" x14ac:dyDescent="0.25">
      <c r="A149" s="1"/>
      <c r="B149" s="1"/>
      <c r="C149" s="1"/>
      <c r="D149" s="1"/>
      <c r="E149" s="18"/>
      <c r="F149" s="18"/>
      <c r="G149" s="18"/>
      <c r="H149" s="18"/>
      <c r="I149" s="18"/>
      <c r="J149" s="18"/>
    </row>
    <row r="150" spans="1:10" ht="15.75" x14ac:dyDescent="0.25">
      <c r="A150" s="1"/>
      <c r="B150" s="1"/>
      <c r="C150" s="1"/>
      <c r="D150" s="1"/>
      <c r="E150" s="18"/>
      <c r="F150" s="18"/>
      <c r="G150" s="18"/>
      <c r="H150" s="18"/>
      <c r="I150" s="18"/>
      <c r="J150" s="18"/>
    </row>
    <row r="151" spans="1:10" ht="15.75" x14ac:dyDescent="0.25">
      <c r="A151" s="1"/>
      <c r="B151" s="1"/>
      <c r="C151" s="1"/>
      <c r="D151" s="1"/>
      <c r="E151" s="18"/>
      <c r="F151" s="18"/>
      <c r="G151" s="18"/>
      <c r="H151" s="18"/>
      <c r="I151" s="18"/>
      <c r="J151" s="18"/>
    </row>
    <row r="152" spans="1:10" ht="15.75" x14ac:dyDescent="0.25">
      <c r="A152" s="1"/>
      <c r="B152" s="1"/>
      <c r="C152" s="1"/>
      <c r="D152" s="1"/>
      <c r="E152" s="18"/>
      <c r="F152" s="18"/>
      <c r="G152" s="18"/>
      <c r="H152" s="18"/>
      <c r="I152" s="18"/>
      <c r="J152" s="18"/>
    </row>
    <row r="153" spans="1:10" ht="15.75" x14ac:dyDescent="0.25">
      <c r="A153" s="1"/>
      <c r="B153" s="1"/>
      <c r="C153" s="1"/>
      <c r="D153" s="1"/>
      <c r="E153" s="18"/>
      <c r="F153" s="18"/>
      <c r="G153" s="18"/>
      <c r="H153" s="18"/>
      <c r="I153" s="18"/>
      <c r="J153" s="18"/>
    </row>
    <row r="154" spans="1:10" ht="15.75" x14ac:dyDescent="0.25">
      <c r="A154" s="1"/>
      <c r="B154" s="1"/>
      <c r="C154" s="1"/>
      <c r="D154" s="1"/>
      <c r="E154" s="18"/>
      <c r="F154" s="18"/>
      <c r="G154" s="18"/>
      <c r="H154" s="18"/>
      <c r="I154" s="18"/>
      <c r="J154" s="18"/>
    </row>
    <row r="155" spans="1:10" ht="15.75" x14ac:dyDescent="0.25">
      <c r="A155" s="1"/>
      <c r="B155" s="1"/>
      <c r="C155" s="1"/>
      <c r="D155" s="1"/>
      <c r="E155" s="18"/>
      <c r="F155" s="18"/>
      <c r="G155" s="18"/>
      <c r="H155" s="18"/>
      <c r="I155" s="18"/>
      <c r="J155" s="18"/>
    </row>
    <row r="156" spans="1:10" ht="15.75" x14ac:dyDescent="0.25">
      <c r="A156" s="1"/>
      <c r="B156" s="1"/>
      <c r="C156" s="1"/>
      <c r="D156" s="1"/>
      <c r="E156" s="18"/>
      <c r="F156" s="18"/>
      <c r="G156" s="18"/>
      <c r="H156" s="18"/>
      <c r="I156" s="18"/>
      <c r="J156" s="18"/>
    </row>
    <row r="157" spans="1:10" ht="15.75" x14ac:dyDescent="0.25">
      <c r="A157" s="1"/>
      <c r="B157" s="1"/>
      <c r="C157" s="1"/>
      <c r="D157" s="1"/>
      <c r="E157" s="18"/>
      <c r="F157" s="18"/>
      <c r="G157" s="18"/>
      <c r="H157" s="18"/>
      <c r="I157" s="18"/>
      <c r="J157" s="18"/>
    </row>
    <row r="158" spans="1:10" ht="15.75" x14ac:dyDescent="0.25">
      <c r="A158" s="1"/>
      <c r="B158" s="1"/>
      <c r="C158" s="1"/>
      <c r="D158" s="1"/>
      <c r="E158" s="18"/>
      <c r="F158" s="18"/>
      <c r="G158" s="18"/>
      <c r="H158" s="18"/>
      <c r="I158" s="18"/>
      <c r="J158" s="18"/>
    </row>
    <row r="159" spans="1:10" ht="15.75" x14ac:dyDescent="0.25">
      <c r="A159" s="1"/>
      <c r="B159" s="1"/>
      <c r="C159" s="1"/>
      <c r="D159" s="1"/>
      <c r="E159" s="18"/>
      <c r="F159" s="18"/>
      <c r="G159" s="18"/>
      <c r="H159" s="18"/>
      <c r="I159" s="18"/>
      <c r="J159" s="18"/>
    </row>
    <row r="160" spans="1:10" ht="15.75" x14ac:dyDescent="0.25">
      <c r="A160" s="1"/>
      <c r="B160" s="1"/>
      <c r="C160" s="1"/>
      <c r="D160" s="1"/>
      <c r="E160" s="18"/>
      <c r="F160" s="18"/>
      <c r="G160" s="18"/>
      <c r="H160" s="18"/>
      <c r="I160" s="18"/>
      <c r="J160" s="18"/>
    </row>
    <row r="161" spans="1:10" ht="15.75" x14ac:dyDescent="0.25">
      <c r="A161" s="1"/>
      <c r="B161" s="1"/>
      <c r="C161" s="1"/>
      <c r="D161" s="1"/>
      <c r="E161" s="18"/>
      <c r="F161" s="18"/>
      <c r="G161" s="18"/>
      <c r="H161" s="18"/>
      <c r="I161" s="18"/>
      <c r="J161" s="18"/>
    </row>
    <row r="162" spans="1:10" ht="15.75" x14ac:dyDescent="0.25">
      <c r="A162" s="1"/>
      <c r="B162" s="1"/>
      <c r="C162" s="1"/>
      <c r="D162" s="1"/>
      <c r="E162" s="18"/>
      <c r="F162" s="18"/>
      <c r="G162" s="18"/>
      <c r="H162" s="18"/>
      <c r="I162" s="18"/>
      <c r="J162" s="18"/>
    </row>
    <row r="163" spans="1:10" ht="15.75" x14ac:dyDescent="0.25">
      <c r="A163" s="1"/>
      <c r="B163" s="1"/>
      <c r="C163" s="1"/>
      <c r="D163" s="1"/>
      <c r="E163" s="18"/>
      <c r="F163" s="18"/>
      <c r="G163" s="18"/>
      <c r="H163" s="18"/>
      <c r="I163" s="18"/>
      <c r="J163" s="18"/>
    </row>
    <row r="164" spans="1:10" ht="15.75" x14ac:dyDescent="0.25">
      <c r="A164" s="1"/>
      <c r="B164" s="1"/>
      <c r="C164" s="1"/>
      <c r="D164" s="1"/>
      <c r="E164" s="18"/>
      <c r="F164" s="18"/>
      <c r="G164" s="18"/>
      <c r="H164" s="18"/>
      <c r="I164" s="18"/>
      <c r="J164" s="18"/>
    </row>
    <row r="165" spans="1:10" ht="15.75" x14ac:dyDescent="0.25">
      <c r="A165" s="1"/>
      <c r="B165" s="1"/>
      <c r="C165" s="1"/>
      <c r="D165" s="1"/>
      <c r="E165" s="18"/>
      <c r="F165" s="18"/>
      <c r="G165" s="18"/>
      <c r="H165" s="18"/>
      <c r="I165" s="18"/>
      <c r="J165" s="18"/>
    </row>
    <row r="166" spans="1:10" ht="15.75" x14ac:dyDescent="0.25">
      <c r="A166" s="1"/>
      <c r="B166" s="1"/>
      <c r="C166" s="1"/>
      <c r="D166" s="1"/>
      <c r="E166" s="18"/>
      <c r="F166" s="18"/>
      <c r="G166" s="18"/>
      <c r="H166" s="18"/>
      <c r="I166" s="18"/>
      <c r="J166" s="18"/>
    </row>
    <row r="167" spans="1:10" ht="15.75" x14ac:dyDescent="0.25">
      <c r="A167" s="1"/>
      <c r="B167" s="1"/>
      <c r="C167" s="1"/>
      <c r="D167" s="1"/>
      <c r="E167" s="18"/>
      <c r="F167" s="18"/>
      <c r="G167" s="18"/>
      <c r="H167" s="18"/>
      <c r="I167" s="18"/>
      <c r="J167" s="18"/>
    </row>
    <row r="168" spans="1:10" ht="15.75" x14ac:dyDescent="0.25">
      <c r="A168" s="1"/>
      <c r="B168" s="1"/>
      <c r="C168" s="1"/>
      <c r="D168" s="1"/>
      <c r="E168" s="18"/>
      <c r="F168" s="18"/>
      <c r="G168" s="18"/>
      <c r="H168" s="18"/>
      <c r="I168" s="18"/>
      <c r="J168" s="18"/>
    </row>
    <row r="169" spans="1:10" ht="15.75" x14ac:dyDescent="0.25">
      <c r="A169" s="1"/>
      <c r="B169" s="1"/>
      <c r="C169" s="1"/>
      <c r="D169" s="1"/>
      <c r="E169" s="18"/>
      <c r="F169" s="18"/>
      <c r="G169" s="18"/>
      <c r="H169" s="18"/>
      <c r="I169" s="18"/>
      <c r="J169" s="18"/>
    </row>
    <row r="170" spans="1:10" ht="15.75" x14ac:dyDescent="0.25">
      <c r="A170" s="1"/>
      <c r="B170" s="1"/>
      <c r="C170" s="1"/>
      <c r="D170" s="1"/>
      <c r="E170" s="18"/>
      <c r="F170" s="18"/>
      <c r="G170" s="18"/>
      <c r="H170" s="18"/>
      <c r="I170" s="18"/>
      <c r="J170" s="18"/>
    </row>
    <row r="171" spans="1:10" ht="15.75" x14ac:dyDescent="0.25">
      <c r="A171" s="1"/>
      <c r="B171" s="1"/>
      <c r="C171" s="1"/>
      <c r="D171" s="1"/>
      <c r="E171" s="18"/>
      <c r="F171" s="18"/>
      <c r="G171" s="18"/>
      <c r="H171" s="18"/>
      <c r="I171" s="18"/>
      <c r="J171" s="18"/>
    </row>
    <row r="172" spans="1:10" ht="15.75" x14ac:dyDescent="0.25">
      <c r="A172" s="1"/>
      <c r="B172" s="1"/>
      <c r="C172" s="1"/>
      <c r="D172" s="1"/>
      <c r="E172" s="18"/>
      <c r="F172" s="18"/>
      <c r="G172" s="18"/>
      <c r="H172" s="18"/>
      <c r="I172" s="18"/>
      <c r="J172" s="18"/>
    </row>
    <row r="173" spans="1:10" ht="15.75" x14ac:dyDescent="0.25">
      <c r="A173" s="1"/>
      <c r="B173" s="1"/>
      <c r="C173" s="1"/>
      <c r="D173" s="1"/>
      <c r="E173" s="18"/>
      <c r="F173" s="18"/>
      <c r="G173" s="18"/>
      <c r="H173" s="18"/>
      <c r="I173" s="18"/>
      <c r="J173" s="18"/>
    </row>
    <row r="174" spans="1:10" ht="15.75" x14ac:dyDescent="0.25">
      <c r="A174" s="1"/>
      <c r="B174" s="1"/>
      <c r="C174" s="1"/>
      <c r="D174" s="1"/>
      <c r="E174" s="18"/>
      <c r="F174" s="18"/>
      <c r="G174" s="18"/>
      <c r="H174" s="18"/>
      <c r="I174" s="18"/>
      <c r="J174" s="18"/>
    </row>
    <row r="175" spans="1:10" ht="15.75" x14ac:dyDescent="0.25">
      <c r="A175" s="1"/>
      <c r="B175" s="1"/>
      <c r="C175" s="1"/>
      <c r="D175" s="1"/>
      <c r="E175" s="18"/>
      <c r="F175" s="18"/>
      <c r="G175" s="18"/>
      <c r="H175" s="18"/>
      <c r="I175" s="18"/>
      <c r="J175" s="18"/>
    </row>
    <row r="176" spans="1:10" ht="15.75" x14ac:dyDescent="0.25">
      <c r="A176" s="1"/>
      <c r="B176" s="1"/>
      <c r="C176" s="1"/>
      <c r="D176" s="1"/>
      <c r="E176" s="18"/>
      <c r="F176" s="18"/>
      <c r="G176" s="18"/>
      <c r="H176" s="18"/>
      <c r="I176" s="18"/>
      <c r="J176" s="18"/>
    </row>
    <row r="177" spans="1:10" ht="15.75" x14ac:dyDescent="0.25">
      <c r="A177" s="1"/>
      <c r="B177" s="1"/>
      <c r="C177" s="1"/>
      <c r="D177" s="1"/>
      <c r="E177" s="18"/>
      <c r="F177" s="18"/>
      <c r="G177" s="18"/>
      <c r="H177" s="18"/>
      <c r="I177" s="18"/>
      <c r="J177" s="18"/>
    </row>
    <row r="178" spans="1:10" ht="15.75" x14ac:dyDescent="0.25">
      <c r="A178" s="1"/>
      <c r="B178" s="1"/>
      <c r="C178" s="1"/>
      <c r="D178" s="1"/>
      <c r="E178" s="18"/>
      <c r="F178" s="18"/>
      <c r="G178" s="18"/>
      <c r="H178" s="18"/>
      <c r="I178" s="18"/>
      <c r="J178" s="18"/>
    </row>
    <row r="179" spans="1:10" ht="15.75" x14ac:dyDescent="0.25">
      <c r="A179" s="1"/>
      <c r="B179" s="1"/>
      <c r="C179" s="1"/>
      <c r="D179" s="1"/>
      <c r="E179" s="18"/>
      <c r="F179" s="18"/>
      <c r="G179" s="18"/>
      <c r="H179" s="18"/>
      <c r="I179" s="18"/>
      <c r="J179" s="18"/>
    </row>
    <row r="180" spans="1:10" ht="15.75" x14ac:dyDescent="0.25">
      <c r="A180" s="1"/>
      <c r="B180" s="1"/>
      <c r="C180" s="1"/>
      <c r="D180" s="1"/>
      <c r="E180" s="18"/>
      <c r="F180" s="18"/>
      <c r="G180" s="18"/>
      <c r="H180" s="18"/>
      <c r="I180" s="18"/>
      <c r="J180" s="18"/>
    </row>
    <row r="181" spans="1:10" ht="15.75" x14ac:dyDescent="0.25">
      <c r="A181" s="1"/>
      <c r="B181" s="1"/>
      <c r="C181" s="1"/>
      <c r="D181" s="1"/>
      <c r="E181" s="18"/>
      <c r="F181" s="18"/>
      <c r="G181" s="18"/>
      <c r="H181" s="18"/>
      <c r="I181" s="18"/>
      <c r="J181" s="18"/>
    </row>
    <row r="182" spans="1:10" ht="15.75" x14ac:dyDescent="0.25">
      <c r="A182" s="1"/>
      <c r="B182" s="1"/>
      <c r="C182" s="1"/>
      <c r="D182" s="1"/>
      <c r="E182" s="18"/>
      <c r="F182" s="18"/>
      <c r="G182" s="18"/>
      <c r="H182" s="18"/>
      <c r="I182" s="18"/>
      <c r="J182" s="18"/>
    </row>
    <row r="183" spans="1:10" ht="15.75" x14ac:dyDescent="0.25">
      <c r="A183" s="1"/>
      <c r="B183" s="1"/>
      <c r="C183" s="1"/>
      <c r="D183" s="1"/>
      <c r="E183" s="18"/>
      <c r="F183" s="18"/>
      <c r="G183" s="18"/>
      <c r="H183" s="18"/>
      <c r="I183" s="18"/>
      <c r="J183" s="18"/>
    </row>
    <row r="184" spans="1:10" ht="15.75" x14ac:dyDescent="0.25">
      <c r="A184" s="1"/>
      <c r="B184" s="1"/>
      <c r="C184" s="1"/>
      <c r="D184" s="1"/>
      <c r="E184" s="18"/>
      <c r="F184" s="18"/>
      <c r="G184" s="18"/>
      <c r="H184" s="18"/>
      <c r="I184" s="18"/>
      <c r="J184" s="18"/>
    </row>
    <row r="185" spans="1:10" ht="15.75" x14ac:dyDescent="0.25">
      <c r="A185" s="1"/>
      <c r="B185" s="1"/>
      <c r="C185" s="1"/>
      <c r="D185" s="1"/>
      <c r="E185" s="18"/>
      <c r="F185" s="18"/>
      <c r="G185" s="18"/>
      <c r="H185" s="18"/>
      <c r="I185" s="18"/>
      <c r="J185" s="18"/>
    </row>
    <row r="186" spans="1:10" ht="15.75" x14ac:dyDescent="0.25">
      <c r="A186" s="1"/>
      <c r="B186" s="1"/>
      <c r="C186" s="1"/>
      <c r="D186" s="1"/>
      <c r="E186" s="18"/>
      <c r="F186" s="18"/>
      <c r="G186" s="18"/>
      <c r="H186" s="18"/>
      <c r="I186" s="18"/>
      <c r="J186" s="18"/>
    </row>
    <row r="187" spans="1:10" ht="15.75" x14ac:dyDescent="0.25">
      <c r="A187" s="1"/>
      <c r="B187" s="1"/>
      <c r="C187" s="1"/>
      <c r="D187" s="1"/>
      <c r="E187" s="18"/>
      <c r="F187" s="18"/>
      <c r="G187" s="18"/>
      <c r="H187" s="18"/>
      <c r="I187" s="18"/>
      <c r="J187" s="18"/>
    </row>
    <row r="188" spans="1:10" ht="15.75" x14ac:dyDescent="0.25">
      <c r="A188" s="1"/>
      <c r="B188" s="1"/>
      <c r="C188" s="1"/>
      <c r="D188" s="1"/>
      <c r="E188" s="18"/>
      <c r="F188" s="18"/>
      <c r="G188" s="18"/>
      <c r="H188" s="18"/>
      <c r="I188" s="18"/>
      <c r="J188" s="18"/>
    </row>
    <row r="189" spans="1:10" ht="15.75" x14ac:dyDescent="0.25">
      <c r="A189" s="1"/>
      <c r="B189" s="1"/>
      <c r="C189" s="1"/>
      <c r="D189" s="1"/>
      <c r="E189" s="18"/>
      <c r="F189" s="18"/>
      <c r="G189" s="18"/>
      <c r="H189" s="18"/>
      <c r="I189" s="18"/>
      <c r="J189" s="18"/>
    </row>
    <row r="190" spans="1:10" ht="15.75" x14ac:dyDescent="0.25">
      <c r="A190" s="1"/>
      <c r="B190" s="1"/>
      <c r="C190" s="1"/>
      <c r="D190" s="1"/>
      <c r="E190" s="18"/>
      <c r="F190" s="18"/>
      <c r="G190" s="18"/>
      <c r="H190" s="18"/>
      <c r="I190" s="18"/>
      <c r="J190" s="18"/>
    </row>
    <row r="191" spans="1:10" ht="15.75" x14ac:dyDescent="0.25">
      <c r="A191" s="1"/>
      <c r="B191" s="1"/>
      <c r="C191" s="1"/>
      <c r="D191" s="1"/>
      <c r="E191" s="18"/>
      <c r="F191" s="18"/>
      <c r="G191" s="18"/>
      <c r="H191" s="18"/>
      <c r="I191" s="18"/>
      <c r="J191" s="18"/>
    </row>
    <row r="192" spans="1:10" ht="15.75" x14ac:dyDescent="0.25">
      <c r="A192" s="1"/>
      <c r="B192" s="1"/>
      <c r="C192" s="1"/>
      <c r="D192" s="1"/>
      <c r="E192" s="18"/>
      <c r="F192" s="18"/>
      <c r="G192" s="18"/>
      <c r="H192" s="18"/>
      <c r="I192" s="18"/>
      <c r="J192" s="18"/>
    </row>
    <row r="193" spans="1:10" ht="15.75" x14ac:dyDescent="0.25">
      <c r="A193" s="1"/>
      <c r="B193" s="1"/>
      <c r="C193" s="1"/>
      <c r="D193" s="1"/>
      <c r="E193" s="18"/>
      <c r="F193" s="18"/>
      <c r="G193" s="18"/>
      <c r="H193" s="18"/>
      <c r="I193" s="18"/>
      <c r="J193" s="18"/>
    </row>
    <row r="194" spans="1:10" ht="15.75" x14ac:dyDescent="0.25">
      <c r="A194" s="1"/>
      <c r="B194" s="1"/>
      <c r="C194" s="1"/>
      <c r="D194" s="1"/>
      <c r="E194" s="18"/>
      <c r="F194" s="18"/>
      <c r="G194" s="18"/>
      <c r="H194" s="18"/>
      <c r="I194" s="18"/>
      <c r="J194" s="18"/>
    </row>
    <row r="195" spans="1:10" ht="15.75" x14ac:dyDescent="0.25">
      <c r="A195" s="1"/>
      <c r="B195" s="1"/>
      <c r="C195" s="1"/>
      <c r="D195" s="1"/>
      <c r="E195" s="18"/>
      <c r="F195" s="18"/>
      <c r="G195" s="18"/>
      <c r="H195" s="18"/>
      <c r="I195" s="18"/>
      <c r="J195" s="18"/>
    </row>
    <row r="196" spans="1:10" ht="15.75" x14ac:dyDescent="0.25">
      <c r="A196" s="1"/>
      <c r="B196" s="1"/>
      <c r="C196" s="1"/>
      <c r="D196" s="1"/>
      <c r="E196" s="18"/>
      <c r="F196" s="18"/>
      <c r="G196" s="18"/>
      <c r="H196" s="18"/>
      <c r="I196" s="18"/>
      <c r="J196" s="18"/>
    </row>
    <row r="197" spans="1:10" ht="15.75" x14ac:dyDescent="0.25">
      <c r="A197" s="1"/>
      <c r="B197" s="1"/>
      <c r="C197" s="1"/>
      <c r="D197" s="1"/>
      <c r="E197" s="18"/>
      <c r="F197" s="18"/>
      <c r="G197" s="18"/>
      <c r="H197" s="18"/>
      <c r="I197" s="18"/>
      <c r="J197" s="18"/>
    </row>
    <row r="198" spans="1:10" ht="15.75" x14ac:dyDescent="0.25">
      <c r="A198" s="1"/>
      <c r="B198" s="1"/>
      <c r="C198" s="1"/>
      <c r="D198" s="1"/>
      <c r="E198" s="18"/>
      <c r="F198" s="18"/>
      <c r="G198" s="18"/>
      <c r="H198" s="18"/>
      <c r="I198" s="18"/>
      <c r="J198" s="18"/>
    </row>
    <row r="199" spans="1:10" ht="15.75" x14ac:dyDescent="0.25">
      <c r="A199" s="1"/>
      <c r="B199" s="1"/>
      <c r="C199" s="1"/>
      <c r="D199" s="1"/>
      <c r="E199" s="18"/>
      <c r="F199" s="18"/>
      <c r="G199" s="18"/>
      <c r="H199" s="18"/>
      <c r="I199" s="18"/>
      <c r="J199" s="18"/>
    </row>
    <row r="200" spans="1:10" ht="15.75" x14ac:dyDescent="0.25">
      <c r="A200" s="1"/>
      <c r="B200" s="1"/>
      <c r="C200" s="1"/>
      <c r="D200" s="1"/>
      <c r="E200" s="18"/>
      <c r="F200" s="18"/>
      <c r="G200" s="18"/>
      <c r="H200" s="18"/>
      <c r="I200" s="18"/>
      <c r="J200" s="18"/>
    </row>
    <row r="201" spans="1:10" ht="15.75" x14ac:dyDescent="0.25">
      <c r="A201" s="1"/>
      <c r="B201" s="1"/>
      <c r="C201" s="1"/>
      <c r="D201" s="1"/>
      <c r="E201" s="18"/>
      <c r="F201" s="18"/>
      <c r="G201" s="18"/>
      <c r="H201" s="18"/>
      <c r="I201" s="18"/>
      <c r="J201" s="18"/>
    </row>
    <row r="202" spans="1:10" ht="15.75" x14ac:dyDescent="0.25">
      <c r="A202" s="1"/>
      <c r="B202" s="1"/>
      <c r="C202" s="1"/>
      <c r="D202" s="1"/>
      <c r="E202" s="18"/>
      <c r="F202" s="18"/>
      <c r="G202" s="18"/>
      <c r="H202" s="18"/>
      <c r="I202" s="18"/>
      <c r="J202" s="18"/>
    </row>
    <row r="203" spans="1:10" ht="15.75" x14ac:dyDescent="0.25">
      <c r="A203" s="1"/>
      <c r="B203" s="1"/>
      <c r="C203" s="1"/>
      <c r="D203" s="1"/>
      <c r="E203" s="18"/>
      <c r="F203" s="18"/>
      <c r="G203" s="18"/>
      <c r="H203" s="18"/>
      <c r="I203" s="18"/>
      <c r="J203" s="18"/>
    </row>
    <row r="204" spans="1:10" ht="15.75" x14ac:dyDescent="0.25">
      <c r="A204" s="1"/>
      <c r="B204" s="1"/>
      <c r="C204" s="1"/>
      <c r="D204" s="1"/>
      <c r="E204" s="18"/>
      <c r="F204" s="18"/>
      <c r="G204" s="18"/>
      <c r="H204" s="18"/>
      <c r="I204" s="18"/>
      <c r="J204" s="18"/>
    </row>
    <row r="205" spans="1:10" ht="15.75" x14ac:dyDescent="0.25">
      <c r="A205" s="1"/>
      <c r="B205" s="1"/>
      <c r="C205" s="1"/>
      <c r="D205" s="1"/>
      <c r="E205" s="18"/>
      <c r="F205" s="18"/>
      <c r="G205" s="18"/>
      <c r="H205" s="18"/>
      <c r="I205" s="18"/>
      <c r="J205" s="18"/>
    </row>
    <row r="206" spans="1:10" ht="15.75" x14ac:dyDescent="0.25">
      <c r="A206" s="1"/>
      <c r="B206" s="1"/>
      <c r="C206" s="1"/>
      <c r="D206" s="1"/>
      <c r="E206" s="18"/>
      <c r="F206" s="18"/>
      <c r="G206" s="18"/>
      <c r="H206" s="18"/>
      <c r="I206" s="18"/>
      <c r="J206" s="18"/>
    </row>
    <row r="207" spans="1:10" ht="15.75" x14ac:dyDescent="0.25">
      <c r="A207" s="1"/>
      <c r="B207" s="1"/>
      <c r="C207" s="1"/>
      <c r="D207" s="1"/>
      <c r="E207" s="18"/>
      <c r="F207" s="18"/>
      <c r="G207" s="18"/>
      <c r="H207" s="18"/>
      <c r="I207" s="18"/>
      <c r="J207" s="18"/>
    </row>
    <row r="208" spans="1:10" ht="15.75" x14ac:dyDescent="0.25">
      <c r="A208" s="1"/>
      <c r="B208" s="1"/>
      <c r="C208" s="1"/>
      <c r="D208" s="1"/>
      <c r="E208" s="18"/>
      <c r="F208" s="18"/>
      <c r="G208" s="18"/>
      <c r="H208" s="18"/>
      <c r="I208" s="18"/>
      <c r="J208" s="18"/>
    </row>
    <row r="209" spans="1:10" ht="15.75" x14ac:dyDescent="0.25">
      <c r="A209" s="1"/>
      <c r="B209" s="1"/>
      <c r="C209" s="1"/>
      <c r="D209" s="1"/>
      <c r="E209" s="18"/>
      <c r="F209" s="18"/>
      <c r="G209" s="18"/>
      <c r="H209" s="18"/>
      <c r="I209" s="18"/>
      <c r="J209" s="18"/>
    </row>
    <row r="210" spans="1:10" ht="15.75" x14ac:dyDescent="0.25">
      <c r="A210" s="1"/>
      <c r="B210" s="1"/>
      <c r="C210" s="1"/>
      <c r="D210" s="1"/>
      <c r="E210" s="18"/>
      <c r="F210" s="18"/>
      <c r="G210" s="18"/>
      <c r="H210" s="18"/>
      <c r="I210" s="18"/>
      <c r="J210" s="18"/>
    </row>
    <row r="211" spans="1:10" ht="15.75" x14ac:dyDescent="0.25">
      <c r="A211" s="1"/>
      <c r="B211" s="1"/>
      <c r="C211" s="1"/>
      <c r="D211" s="1"/>
      <c r="E211" s="18"/>
      <c r="F211" s="18"/>
      <c r="G211" s="18"/>
      <c r="H211" s="18"/>
      <c r="I211" s="18"/>
      <c r="J211" s="18"/>
    </row>
    <row r="212" spans="1:10" ht="15.75" x14ac:dyDescent="0.25">
      <c r="A212" s="1"/>
      <c r="B212" s="1"/>
      <c r="C212" s="1"/>
      <c r="D212" s="1"/>
      <c r="E212" s="18"/>
      <c r="F212" s="18"/>
      <c r="G212" s="18"/>
      <c r="H212" s="18"/>
      <c r="I212" s="18"/>
      <c r="J212" s="18"/>
    </row>
    <row r="213" spans="1:10" ht="15.75" x14ac:dyDescent="0.25">
      <c r="A213" s="1"/>
      <c r="B213" s="1"/>
      <c r="C213" s="1"/>
      <c r="D213" s="1"/>
      <c r="E213" s="18"/>
      <c r="F213" s="18"/>
      <c r="G213" s="18"/>
      <c r="H213" s="18"/>
      <c r="I213" s="18"/>
      <c r="J213" s="18"/>
    </row>
    <row r="214" spans="1:10" ht="15.75" x14ac:dyDescent="0.25">
      <c r="A214" s="1"/>
      <c r="B214" s="1"/>
      <c r="C214" s="1"/>
      <c r="D214" s="1"/>
      <c r="E214" s="18"/>
      <c r="F214" s="18"/>
      <c r="G214" s="18"/>
      <c r="H214" s="18"/>
      <c r="I214" s="18"/>
      <c r="J214" s="18"/>
    </row>
    <row r="215" spans="1:10" ht="15.75" x14ac:dyDescent="0.25">
      <c r="A215" s="1"/>
      <c r="B215" s="1"/>
      <c r="C215" s="1"/>
      <c r="D215" s="1"/>
      <c r="E215" s="18"/>
      <c r="F215" s="18"/>
      <c r="G215" s="18"/>
      <c r="H215" s="18"/>
      <c r="I215" s="18"/>
      <c r="J215" s="18"/>
    </row>
    <row r="216" spans="1:10" ht="15.75" x14ac:dyDescent="0.25">
      <c r="A216" s="1"/>
      <c r="B216" s="1"/>
      <c r="C216" s="1"/>
      <c r="D216" s="1"/>
      <c r="E216" s="18"/>
      <c r="F216" s="18"/>
      <c r="G216" s="18"/>
      <c r="H216" s="18"/>
      <c r="I216" s="18"/>
      <c r="J216" s="18"/>
    </row>
    <row r="217" spans="1:10" ht="15.75" x14ac:dyDescent="0.25">
      <c r="A217" s="1"/>
      <c r="B217" s="1"/>
      <c r="C217" s="1"/>
      <c r="D217" s="1"/>
      <c r="E217" s="18"/>
      <c r="F217" s="18"/>
      <c r="G217" s="18"/>
      <c r="H217" s="18"/>
      <c r="I217" s="18"/>
      <c r="J217" s="18"/>
    </row>
    <row r="218" spans="1:10" ht="15.75" x14ac:dyDescent="0.25">
      <c r="A218" s="1"/>
      <c r="B218" s="1"/>
      <c r="C218" s="1"/>
      <c r="D218" s="1"/>
      <c r="E218" s="18"/>
      <c r="F218" s="18"/>
      <c r="G218" s="18"/>
      <c r="H218" s="18"/>
      <c r="I218" s="18"/>
      <c r="J218" s="18"/>
    </row>
    <row r="219" spans="1:10" ht="15.75" x14ac:dyDescent="0.25">
      <c r="A219" s="1"/>
      <c r="B219" s="1"/>
      <c r="C219" s="1"/>
      <c r="D219" s="1"/>
      <c r="E219" s="18"/>
      <c r="F219" s="18"/>
      <c r="G219" s="18"/>
      <c r="H219" s="18"/>
      <c r="I219" s="18"/>
      <c r="J219" s="18"/>
    </row>
    <row r="220" spans="1:10" ht="15.75" x14ac:dyDescent="0.25">
      <c r="A220" s="1"/>
      <c r="B220" s="1"/>
      <c r="C220" s="1"/>
      <c r="D220" s="1"/>
      <c r="E220" s="18"/>
      <c r="F220" s="18"/>
      <c r="G220" s="18"/>
      <c r="H220" s="18"/>
      <c r="I220" s="18"/>
      <c r="J220" s="18"/>
    </row>
    <row r="221" spans="1:10" ht="15.75" x14ac:dyDescent="0.25">
      <c r="A221" s="1"/>
      <c r="B221" s="1"/>
      <c r="C221" s="1"/>
      <c r="D221" s="1"/>
      <c r="E221" s="18"/>
      <c r="F221" s="18"/>
      <c r="G221" s="18"/>
      <c r="H221" s="18"/>
      <c r="I221" s="18"/>
      <c r="J221" s="18"/>
    </row>
    <row r="222" spans="1:10" ht="15.75" x14ac:dyDescent="0.25">
      <c r="A222" s="1"/>
      <c r="B222" s="1"/>
      <c r="C222" s="1"/>
      <c r="D222" s="1"/>
      <c r="E222" s="18"/>
      <c r="F222" s="18"/>
      <c r="G222" s="18"/>
      <c r="H222" s="18"/>
      <c r="I222" s="18"/>
      <c r="J222" s="18"/>
    </row>
    <row r="223" spans="1:10" ht="15.75" x14ac:dyDescent="0.25">
      <c r="A223" s="1"/>
      <c r="B223" s="1"/>
      <c r="C223" s="1"/>
      <c r="D223" s="1"/>
      <c r="E223" s="18"/>
      <c r="F223" s="18"/>
      <c r="G223" s="18"/>
      <c r="H223" s="18"/>
      <c r="I223" s="18"/>
      <c r="J223" s="18"/>
    </row>
    <row r="224" spans="1:10" ht="15.75" x14ac:dyDescent="0.25">
      <c r="A224" s="1"/>
      <c r="B224" s="1"/>
      <c r="C224" s="1"/>
      <c r="D224" s="1"/>
      <c r="E224" s="18"/>
      <c r="F224" s="18"/>
      <c r="G224" s="18"/>
      <c r="H224" s="18"/>
      <c r="I224" s="18"/>
      <c r="J224" s="18"/>
    </row>
    <row r="225" spans="1:10" ht="15.75" x14ac:dyDescent="0.25">
      <c r="A225" s="1"/>
      <c r="B225" s="1"/>
      <c r="C225" s="1"/>
      <c r="D225" s="1"/>
      <c r="E225" s="18"/>
      <c r="F225" s="18"/>
      <c r="G225" s="18"/>
      <c r="H225" s="18"/>
      <c r="I225" s="18"/>
      <c r="J225" s="18"/>
    </row>
    <row r="226" spans="1:10" ht="15.75" x14ac:dyDescent="0.25">
      <c r="A226" s="1"/>
      <c r="B226" s="1"/>
      <c r="C226" s="1"/>
      <c r="D226" s="1"/>
      <c r="E226" s="18"/>
      <c r="F226" s="18"/>
      <c r="G226" s="18"/>
      <c r="H226" s="18"/>
      <c r="I226" s="18"/>
      <c r="J226" s="18"/>
    </row>
    <row r="227" spans="1:10" ht="15.75" x14ac:dyDescent="0.25">
      <c r="A227" s="1"/>
      <c r="B227" s="1"/>
      <c r="C227" s="1"/>
      <c r="D227" s="1"/>
      <c r="E227" s="18"/>
      <c r="F227" s="18"/>
      <c r="G227" s="18"/>
      <c r="H227" s="18"/>
      <c r="I227" s="18"/>
      <c r="J227" s="18"/>
    </row>
    <row r="228" spans="1:10" ht="15.75" x14ac:dyDescent="0.25">
      <c r="A228" s="1"/>
      <c r="B228" s="1"/>
      <c r="C228" s="1"/>
      <c r="D228" s="1"/>
      <c r="E228" s="18"/>
      <c r="F228" s="18"/>
      <c r="G228" s="18"/>
      <c r="H228" s="18"/>
      <c r="I228" s="18"/>
      <c r="J228" s="18"/>
    </row>
    <row r="229" spans="1:10" ht="15.75" x14ac:dyDescent="0.25">
      <c r="A229" s="1"/>
      <c r="B229" s="1"/>
      <c r="C229" s="1"/>
      <c r="D229" s="1"/>
      <c r="E229" s="18"/>
      <c r="F229" s="18"/>
      <c r="G229" s="18"/>
      <c r="H229" s="18"/>
      <c r="I229" s="18"/>
      <c r="J229" s="18"/>
    </row>
    <row r="230" spans="1:10" ht="15.75" x14ac:dyDescent="0.25">
      <c r="A230" s="1"/>
      <c r="B230" s="1"/>
      <c r="C230" s="1"/>
      <c r="D230" s="1"/>
      <c r="E230" s="18"/>
      <c r="F230" s="18"/>
      <c r="G230" s="18"/>
      <c r="H230" s="18"/>
      <c r="I230" s="18"/>
      <c r="J230" s="18"/>
    </row>
    <row r="231" spans="1:10" ht="15.75" x14ac:dyDescent="0.25">
      <c r="A231" s="1"/>
      <c r="B231" s="1"/>
      <c r="C231" s="1"/>
      <c r="D231" s="1"/>
      <c r="E231" s="18"/>
      <c r="F231" s="18"/>
      <c r="G231" s="18"/>
      <c r="H231" s="18"/>
      <c r="I231" s="18"/>
      <c r="J231" s="18"/>
    </row>
    <row r="232" spans="1:10" ht="15.75" x14ac:dyDescent="0.25">
      <c r="A232" s="1"/>
      <c r="B232" s="1"/>
      <c r="C232" s="1"/>
      <c r="D232" s="1"/>
      <c r="E232" s="18"/>
      <c r="F232" s="18"/>
      <c r="G232" s="18"/>
      <c r="H232" s="18"/>
      <c r="I232" s="18"/>
      <c r="J232" s="18"/>
    </row>
    <row r="233" spans="1:10" ht="15.75" x14ac:dyDescent="0.25">
      <c r="A233" s="1"/>
      <c r="B233" s="1"/>
      <c r="C233" s="1"/>
      <c r="D233" s="1"/>
      <c r="E233" s="18"/>
      <c r="F233" s="18"/>
      <c r="G233" s="18"/>
      <c r="H233" s="18"/>
      <c r="I233" s="18"/>
      <c r="J233" s="18"/>
    </row>
    <row r="234" spans="1:10" ht="15.75" x14ac:dyDescent="0.25">
      <c r="A234" s="1"/>
      <c r="B234" s="1"/>
      <c r="C234" s="1"/>
      <c r="D234" s="1"/>
      <c r="E234" s="18"/>
      <c r="F234" s="18"/>
      <c r="G234" s="18"/>
      <c r="H234" s="18"/>
      <c r="I234" s="18"/>
      <c r="J234" s="18"/>
    </row>
    <row r="235" spans="1:10" ht="15.75" x14ac:dyDescent="0.25">
      <c r="A235" s="1"/>
      <c r="B235" s="1"/>
      <c r="C235" s="1"/>
      <c r="D235" s="1"/>
      <c r="E235" s="18"/>
      <c r="F235" s="18"/>
      <c r="G235" s="18"/>
      <c r="H235" s="18"/>
      <c r="I235" s="18"/>
      <c r="J235" s="18"/>
    </row>
    <row r="236" spans="1:10" ht="15.75" x14ac:dyDescent="0.25">
      <c r="A236" s="1"/>
      <c r="B236" s="1"/>
      <c r="C236" s="1"/>
      <c r="D236" s="1"/>
      <c r="E236" s="18"/>
      <c r="F236" s="18"/>
      <c r="G236" s="18"/>
      <c r="H236" s="18"/>
      <c r="I236" s="18"/>
      <c r="J236" s="18"/>
    </row>
    <row r="237" spans="1:10" ht="15.75" x14ac:dyDescent="0.25">
      <c r="A237" s="1"/>
      <c r="B237" s="1"/>
      <c r="C237" s="1"/>
      <c r="D237" s="1"/>
      <c r="E237" s="18"/>
      <c r="F237" s="18"/>
      <c r="G237" s="18"/>
      <c r="H237" s="18"/>
      <c r="I237" s="18"/>
      <c r="J237" s="18"/>
    </row>
    <row r="238" spans="1:10" ht="15.75" x14ac:dyDescent="0.25">
      <c r="A238" s="1"/>
      <c r="B238" s="1"/>
      <c r="C238" s="1"/>
      <c r="D238" s="1"/>
      <c r="E238" s="18"/>
      <c r="F238" s="18"/>
      <c r="G238" s="18"/>
      <c r="H238" s="18"/>
      <c r="I238" s="18"/>
      <c r="J238" s="18"/>
    </row>
    <row r="239" spans="1:10" ht="15.75" x14ac:dyDescent="0.25">
      <c r="A239" s="1"/>
      <c r="B239" s="1"/>
      <c r="C239" s="1"/>
      <c r="D239" s="1"/>
      <c r="E239" s="18"/>
      <c r="F239" s="18"/>
      <c r="G239" s="18"/>
      <c r="H239" s="18"/>
      <c r="I239" s="18"/>
      <c r="J239" s="18"/>
    </row>
    <row r="240" spans="1:10" ht="15.75" x14ac:dyDescent="0.25">
      <c r="A240" s="1"/>
      <c r="B240" s="1"/>
      <c r="C240" s="1"/>
      <c r="D240" s="1"/>
      <c r="E240" s="18"/>
      <c r="F240" s="18"/>
      <c r="G240" s="18"/>
      <c r="H240" s="18"/>
      <c r="I240" s="18"/>
      <c r="J240" s="18"/>
    </row>
    <row r="241" spans="1:10" ht="15.75" x14ac:dyDescent="0.25">
      <c r="A241" s="1"/>
      <c r="B241" s="1"/>
      <c r="C241" s="1"/>
      <c r="D241" s="1"/>
      <c r="E241" s="18"/>
      <c r="F241" s="18"/>
      <c r="G241" s="18"/>
      <c r="H241" s="18"/>
      <c r="I241" s="18"/>
      <c r="J241" s="18"/>
    </row>
    <row r="242" spans="1:10" ht="15.75" x14ac:dyDescent="0.25">
      <c r="A242" s="1"/>
      <c r="B242" s="1"/>
      <c r="C242" s="1"/>
      <c r="D242" s="1"/>
      <c r="E242" s="18"/>
      <c r="F242" s="18"/>
      <c r="G242" s="18"/>
      <c r="H242" s="18"/>
      <c r="I242" s="18"/>
      <c r="J242" s="18"/>
    </row>
    <row r="243" spans="1:10" ht="15.75" x14ac:dyDescent="0.25">
      <c r="A243" s="1"/>
      <c r="B243" s="1"/>
      <c r="C243" s="1"/>
      <c r="D243" s="1"/>
      <c r="E243" s="18"/>
      <c r="F243" s="18"/>
      <c r="G243" s="18"/>
      <c r="H243" s="18"/>
      <c r="I243" s="18"/>
      <c r="J243" s="18"/>
    </row>
    <row r="244" spans="1:10" ht="15.75" x14ac:dyDescent="0.25">
      <c r="A244" s="1"/>
      <c r="B244" s="1"/>
      <c r="C244" s="1"/>
      <c r="D244" s="1"/>
      <c r="E244" s="18"/>
      <c r="F244" s="18"/>
      <c r="G244" s="18"/>
      <c r="H244" s="18"/>
      <c r="I244" s="18"/>
      <c r="J244" s="18"/>
    </row>
    <row r="245" spans="1:10" ht="15.75" x14ac:dyDescent="0.25">
      <c r="A245" s="1"/>
      <c r="B245" s="1"/>
      <c r="C245" s="1"/>
      <c r="D245" s="1"/>
      <c r="E245" s="18"/>
      <c r="F245" s="18"/>
      <c r="G245" s="18"/>
      <c r="H245" s="18"/>
      <c r="I245" s="18"/>
      <c r="J245" s="18"/>
    </row>
    <row r="246" spans="1:10" ht="15.75" x14ac:dyDescent="0.25">
      <c r="A246" s="1"/>
      <c r="B246" s="1"/>
      <c r="C246" s="1"/>
      <c r="D246" s="1"/>
      <c r="E246" s="18"/>
      <c r="F246" s="18"/>
      <c r="G246" s="18"/>
      <c r="H246" s="18"/>
      <c r="I246" s="18"/>
      <c r="J246" s="18"/>
    </row>
    <row r="247" spans="1:10" ht="15.75" x14ac:dyDescent="0.25">
      <c r="A247" s="1"/>
      <c r="B247" s="1"/>
      <c r="C247" s="1"/>
      <c r="D247" s="1"/>
      <c r="E247" s="18"/>
      <c r="F247" s="18"/>
      <c r="G247" s="18"/>
      <c r="H247" s="18"/>
      <c r="I247" s="18"/>
      <c r="J247" s="18"/>
    </row>
  </sheetData>
  <sheetProtection sheet="1" objects="1" scenarios="1" formatCells="0" formatColumns="0" formatRows="0" sort="0" autoFilter="0" pivotTables="0"/>
  <mergeCells count="51">
    <mergeCell ref="B64:B68"/>
    <mergeCell ref="A84:A88"/>
    <mergeCell ref="B84:B88"/>
    <mergeCell ref="C49:C53"/>
    <mergeCell ref="C54:C58"/>
    <mergeCell ref="C74:C78"/>
    <mergeCell ref="C79:C83"/>
    <mergeCell ref="A44:A58"/>
    <mergeCell ref="B44:B58"/>
    <mergeCell ref="A69:A83"/>
    <mergeCell ref="B69:B83"/>
    <mergeCell ref="C64:C68"/>
    <mergeCell ref="C69:C73"/>
    <mergeCell ref="A119:J119"/>
    <mergeCell ref="A114:J114"/>
    <mergeCell ref="A118:J118"/>
    <mergeCell ref="A115:J115"/>
    <mergeCell ref="A116:J116"/>
    <mergeCell ref="A117:J117"/>
    <mergeCell ref="C99:C103"/>
    <mergeCell ref="C19:C23"/>
    <mergeCell ref="C24:C28"/>
    <mergeCell ref="C34:C38"/>
    <mergeCell ref="H1:J1"/>
    <mergeCell ref="C6:C7"/>
    <mergeCell ref="A2:J2"/>
    <mergeCell ref="D6:D7"/>
    <mergeCell ref="E6:J6"/>
    <mergeCell ref="A6:A7"/>
    <mergeCell ref="B6:B7"/>
    <mergeCell ref="A94:B113"/>
    <mergeCell ref="C94:C98"/>
    <mergeCell ref="C104:C108"/>
    <mergeCell ref="C109:C113"/>
    <mergeCell ref="A9:A23"/>
    <mergeCell ref="B9:B23"/>
    <mergeCell ref="A24:A38"/>
    <mergeCell ref="C9:C13"/>
    <mergeCell ref="C89:C93"/>
    <mergeCell ref="B24:B38"/>
    <mergeCell ref="B89:B93"/>
    <mergeCell ref="C44:C48"/>
    <mergeCell ref="A89:A93"/>
    <mergeCell ref="C39:C43"/>
    <mergeCell ref="C14:C18"/>
    <mergeCell ref="C29:C33"/>
    <mergeCell ref="A59:A63"/>
    <mergeCell ref="B59:B63"/>
    <mergeCell ref="C59:C63"/>
    <mergeCell ref="C84:C88"/>
    <mergeCell ref="A64:A6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2" manualBreakCount="2">
    <brk id="36" max="9" man="1"/>
    <brk id="7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2024-03-13T06:50:17Z</dcterms:modified>
</cp:coreProperties>
</file>