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15480" windowHeight="921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25725"/>
</workbook>
</file>

<file path=xl/calcChain.xml><?xml version="1.0" encoding="utf-8"?>
<calcChain xmlns="http://schemas.openxmlformats.org/spreadsheetml/2006/main">
  <c r="I24" i="1"/>
  <c r="H24"/>
  <c r="G24"/>
  <c r="F24"/>
  <c r="J24" s="1"/>
  <c r="I23"/>
  <c r="H23"/>
  <c r="G23"/>
  <c r="G73" s="1"/>
  <c r="F23"/>
  <c r="F73" s="1"/>
  <c r="I22"/>
  <c r="H22"/>
  <c r="G22"/>
  <c r="F22"/>
  <c r="J22" s="1"/>
  <c r="I21"/>
  <c r="H21"/>
  <c r="G21"/>
  <c r="F21"/>
  <c r="F71" s="1"/>
  <c r="E22"/>
  <c r="E23"/>
  <c r="E24"/>
  <c r="E21"/>
  <c r="J44"/>
  <c r="J43"/>
  <c r="J42"/>
  <c r="J41"/>
  <c r="I40"/>
  <c r="H40"/>
  <c r="G40"/>
  <c r="F40"/>
  <c r="J40" s="1"/>
  <c r="E40"/>
  <c r="J39"/>
  <c r="J38"/>
  <c r="J37"/>
  <c r="J36"/>
  <c r="I35"/>
  <c r="H35"/>
  <c r="G35"/>
  <c r="F35"/>
  <c r="E35"/>
  <c r="J34"/>
  <c r="J33"/>
  <c r="J32"/>
  <c r="J31"/>
  <c r="I30"/>
  <c r="H30"/>
  <c r="G30"/>
  <c r="F30"/>
  <c r="E30"/>
  <c r="E25"/>
  <c r="J25" s="1"/>
  <c r="F25"/>
  <c r="G25"/>
  <c r="H25"/>
  <c r="I25"/>
  <c r="J26"/>
  <c r="J27"/>
  <c r="J28"/>
  <c r="J29"/>
  <c r="I64"/>
  <c r="I79" s="1"/>
  <c r="I84" s="1"/>
  <c r="H64"/>
  <c r="H79"/>
  <c r="H84" s="1"/>
  <c r="G64"/>
  <c r="F64"/>
  <c r="F79"/>
  <c r="I63"/>
  <c r="I78" s="1"/>
  <c r="I83" s="1"/>
  <c r="H63"/>
  <c r="H78"/>
  <c r="G63"/>
  <c r="G78" s="1"/>
  <c r="F63"/>
  <c r="F78" s="1"/>
  <c r="I62"/>
  <c r="I77" s="1"/>
  <c r="I82" s="1"/>
  <c r="H62"/>
  <c r="H77"/>
  <c r="G62"/>
  <c r="G77" s="1"/>
  <c r="G82" s="1"/>
  <c r="F62"/>
  <c r="F77"/>
  <c r="I61"/>
  <c r="I76" s="1"/>
  <c r="H61"/>
  <c r="H76"/>
  <c r="G61"/>
  <c r="G76" s="1"/>
  <c r="F61"/>
  <c r="F76"/>
  <c r="E62"/>
  <c r="E77" s="1"/>
  <c r="E63"/>
  <c r="E78"/>
  <c r="E64"/>
  <c r="E79" s="1"/>
  <c r="E61"/>
  <c r="E76" s="1"/>
  <c r="J69"/>
  <c r="J68"/>
  <c r="J67"/>
  <c r="J66"/>
  <c r="I65"/>
  <c r="H65"/>
  <c r="G65"/>
  <c r="F65"/>
  <c r="E65"/>
  <c r="J65" s="1"/>
  <c r="H20"/>
  <c r="I49"/>
  <c r="H49"/>
  <c r="G49"/>
  <c r="F49"/>
  <c r="I48"/>
  <c r="H48"/>
  <c r="H73" s="1"/>
  <c r="H83" s="1"/>
  <c r="G48"/>
  <c r="F48"/>
  <c r="I47"/>
  <c r="H47"/>
  <c r="H72" s="1"/>
  <c r="H82" s="1"/>
  <c r="G47"/>
  <c r="F47"/>
  <c r="I46"/>
  <c r="H46"/>
  <c r="H45" s="1"/>
  <c r="G46"/>
  <c r="F46"/>
  <c r="E46"/>
  <c r="E49"/>
  <c r="J49" s="1"/>
  <c r="E47"/>
  <c r="E48"/>
  <c r="I14"/>
  <c r="H14"/>
  <c r="J14" s="1"/>
  <c r="G14"/>
  <c r="F14"/>
  <c r="I13"/>
  <c r="H13"/>
  <c r="J13" s="1"/>
  <c r="G13"/>
  <c r="F13"/>
  <c r="I12"/>
  <c r="H12"/>
  <c r="J12" s="1"/>
  <c r="G12"/>
  <c r="F12"/>
  <c r="I11"/>
  <c r="H11"/>
  <c r="H10" s="1"/>
  <c r="G11"/>
  <c r="F11"/>
  <c r="F10"/>
  <c r="E12"/>
  <c r="E13"/>
  <c r="E14"/>
  <c r="E11"/>
  <c r="E10" s="1"/>
  <c r="I55"/>
  <c r="H55"/>
  <c r="G55"/>
  <c r="F55"/>
  <c r="E55"/>
  <c r="I50"/>
  <c r="H50"/>
  <c r="G50"/>
  <c r="J50" s="1"/>
  <c r="F50"/>
  <c r="E50"/>
  <c r="I15"/>
  <c r="H15"/>
  <c r="J15" s="1"/>
  <c r="G15"/>
  <c r="F15"/>
  <c r="E15"/>
  <c r="J16"/>
  <c r="J17"/>
  <c r="J18"/>
  <c r="J19"/>
  <c r="J51"/>
  <c r="J52"/>
  <c r="J53"/>
  <c r="J54"/>
  <c r="J56"/>
  <c r="J57"/>
  <c r="J58"/>
  <c r="J59"/>
  <c r="G79"/>
  <c r="G84" s="1"/>
  <c r="I71"/>
  <c r="I10"/>
  <c r="J30"/>
  <c r="F72"/>
  <c r="H74"/>
  <c r="F45"/>
  <c r="I72"/>
  <c r="G10"/>
  <c r="G71"/>
  <c r="I20"/>
  <c r="I73"/>
  <c r="I74"/>
  <c r="E73"/>
  <c r="E83"/>
  <c r="G74"/>
  <c r="J55"/>
  <c r="G20"/>
  <c r="J63"/>
  <c r="E20"/>
  <c r="G72"/>
  <c r="H60"/>
  <c r="J46"/>
  <c r="I45"/>
  <c r="G45"/>
  <c r="J11"/>
  <c r="F60"/>
  <c r="E72"/>
  <c r="I70"/>
  <c r="J35" l="1"/>
  <c r="G70"/>
  <c r="G83"/>
  <c r="J21"/>
  <c r="E75"/>
  <c r="J76"/>
  <c r="F81"/>
  <c r="J10"/>
  <c r="J79"/>
  <c r="J78"/>
  <c r="F75"/>
  <c r="F83"/>
  <c r="J83" s="1"/>
  <c r="I81"/>
  <c r="I80" s="1"/>
  <c r="I75"/>
  <c r="J77"/>
  <c r="E82"/>
  <c r="J73"/>
  <c r="J72"/>
  <c r="G81"/>
  <c r="G75"/>
  <c r="E45"/>
  <c r="J45" s="1"/>
  <c r="J48"/>
  <c r="H75"/>
  <c r="I60"/>
  <c r="H71"/>
  <c r="J47"/>
  <c r="J61"/>
  <c r="J23"/>
  <c r="E74"/>
  <c r="J74" s="1"/>
  <c r="F82"/>
  <c r="J64"/>
  <c r="E71"/>
  <c r="F74"/>
  <c r="F84" s="1"/>
  <c r="F20"/>
  <c r="J20" s="1"/>
  <c r="G60"/>
  <c r="E60"/>
  <c r="J60" s="1"/>
  <c r="J62"/>
  <c r="G80" l="1"/>
  <c r="H81"/>
  <c r="H80" s="1"/>
  <c r="H70"/>
  <c r="J75"/>
  <c r="J71"/>
  <c r="E70"/>
  <c r="F80"/>
  <c r="J82"/>
  <c r="F70"/>
  <c r="E84"/>
  <c r="J84" s="1"/>
  <c r="E81"/>
  <c r="J70" l="1"/>
  <c r="E80"/>
  <c r="J80" s="1"/>
  <c r="J81"/>
</calcChain>
</file>

<file path=xl/sharedStrings.xml><?xml version="1.0" encoding="utf-8"?>
<sst xmlns="http://schemas.openxmlformats.org/spreadsheetml/2006/main" count="135" uniqueCount="52">
  <si>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</si>
  <si>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</si>
  <si>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</si>
  <si>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</si>
  <si>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</si>
  <si>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</si>
  <si>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</si>
  <si>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</si>
  <si>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</si>
  <si>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</si>
  <si>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</si>
  <si>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</si>
  <si>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 xml:space="preserve">Озеленение территорий района 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</si>
  <si>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</si>
  <si>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</si>
  <si>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</si>
  <si>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</si>
  <si>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</si>
  <si>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Мероприятия по предотвращению загрязнения окружающей среды отходами производства и потребления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</si>
  <si>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</si>
  <si>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</si>
  <si>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</si>
  <si>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</si>
  <si>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</si>
  <si>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</si>
  <si>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</si>
  <si>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</si>
  <si>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</si>
  <si>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</si>
  <si>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</si>
  <si>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</si>
  <si>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</si>
  <si>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</si>
  <si>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</si>
  <si>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</si>
  <si>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</si>
  <si>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</si>
  <si>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</si>
  <si>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</si>
  <si>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</si>
  <si>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</si>
  <si>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</si>
  <si>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</si>
  <si>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Мероприятие 2.2.</t>
  </si>
  <si>
    <t>Мероприятие 2.3.</t>
  </si>
  <si>
    <t>Мероприятие 2.4.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</si>
  <si>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</si>
  <si>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</si>
  <si>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Выполнение работ по разработке проектно-сметной документации по рекультивации объекта размещения отходов в д. Подъельное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</si>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</sst>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90"/>
  <sheetViews>
    <sheetView tabSelected="1" view="pageBreakPreview" topLeftCell="A37" zoomScale="130" zoomScaleNormal="75" zoomScaleSheetLayoutView="130" workbookViewId="0">
      <selection activeCell="F33" sqref="F33"/>
    </sheetView>
  </sheetViews>
  <sheetFormatPr defaultRowHeight="15"/>
  <cols>
    <col min="1" max="1" width="15.85546875" style="9" customWidth="1"/>
    <col min="2" max="2" width="22.85546875" style="10" customWidth="1"/>
    <col min="3" max="3" width="28" style="11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9.5703125" style="3" bestFit="1" customWidth="1"/>
    <col min="9" max="9" width="9" style="3" customWidth="1"/>
    <col min="10" max="10" width="17.42578125" style="3" customWidth="1"/>
  </cols>
  <sheetData>
    <row r="1" spans="1:10" ht="15.75">
      <c r="A1" s="17" t="s">
        <v>42</v>
      </c>
      <c r="B1" s="17"/>
      <c r="C1" s="17"/>
      <c r="D1" s="17"/>
      <c r="E1" s="17"/>
      <c r="F1" s="17"/>
      <c r="G1" s="17"/>
      <c r="H1" s="17"/>
      <c r="I1" s="17"/>
      <c r="J1" s="18"/>
    </row>
    <row r="2" spans="1:10" ht="14.45" customHeight="1">
      <c r="A2" s="21" t="s">
        <v>24</v>
      </c>
      <c r="B2" s="21"/>
      <c r="C2" s="21"/>
      <c r="D2" s="21"/>
      <c r="E2" s="21"/>
      <c r="F2" s="21"/>
      <c r="G2" s="21"/>
      <c r="H2" s="21"/>
      <c r="I2" s="21"/>
    </row>
    <row r="3" spans="1:10" ht="14.45" customHeight="1">
      <c r="A3" s="21" t="s">
        <v>20</v>
      </c>
      <c r="B3" s="21"/>
      <c r="C3" s="21"/>
      <c r="D3" s="21"/>
      <c r="E3" s="21"/>
      <c r="F3" s="21"/>
      <c r="G3" s="21"/>
      <c r="H3" s="21"/>
      <c r="I3" s="21"/>
    </row>
    <row r="4" spans="1:10" ht="15" customHeight="1">
      <c r="A4" s="21" t="s">
        <v>30</v>
      </c>
      <c r="B4" s="21"/>
      <c r="C4" s="21"/>
      <c r="D4" s="21"/>
      <c r="E4" s="21"/>
      <c r="F4" s="21"/>
      <c r="G4" s="21"/>
      <c r="H4" s="21"/>
      <c r="I4" s="21"/>
    </row>
    <row r="6" spans="1:10" ht="31.9" customHeight="1">
      <c r="A6" s="19" t="s">
        <v>0</v>
      </c>
      <c r="B6" s="19" t="s">
        <v>1</v>
      </c>
      <c r="C6" s="19" t="s">
        <v>2</v>
      </c>
      <c r="D6" s="19" t="s">
        <v>3</v>
      </c>
      <c r="E6" s="19" t="s">
        <v>4</v>
      </c>
      <c r="F6" s="19"/>
      <c r="G6" s="19"/>
      <c r="H6" s="19"/>
      <c r="I6" s="19"/>
      <c r="J6" s="28"/>
    </row>
    <row r="7" spans="1:10">
      <c r="A7" s="19"/>
      <c r="B7" s="19"/>
      <c r="C7" s="19"/>
      <c r="D7" s="19"/>
      <c r="E7" s="19" t="s">
        <v>25</v>
      </c>
      <c r="F7" s="19" t="s">
        <v>26</v>
      </c>
      <c r="G7" s="19" t="s">
        <v>27</v>
      </c>
      <c r="H7" s="19" t="s">
        <v>28</v>
      </c>
      <c r="I7" s="19" t="s">
        <v>29</v>
      </c>
      <c r="J7" s="19" t="s">
        <v>5</v>
      </c>
    </row>
    <row r="8" spans="1:10">
      <c r="A8" s="19"/>
      <c r="B8" s="19"/>
      <c r="C8" s="19"/>
      <c r="D8" s="19"/>
      <c r="E8" s="28"/>
      <c r="F8" s="28"/>
      <c r="G8" s="28"/>
      <c r="H8" s="28"/>
      <c r="I8" s="28"/>
      <c r="J8" s="19"/>
    </row>
    <row r="9" spans="1:10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5">
        <v>10</v>
      </c>
    </row>
    <row r="10" spans="1:10" ht="15.75">
      <c r="A10" s="22" t="s">
        <v>15</v>
      </c>
      <c r="B10" s="22" t="s">
        <v>16</v>
      </c>
      <c r="C10" s="22" t="s">
        <v>32</v>
      </c>
      <c r="D10" s="6" t="s">
        <v>5</v>
      </c>
      <c r="E10" s="7">
        <f>SUM(E11:E14)</f>
        <v>100</v>
      </c>
      <c r="F10" s="7">
        <f>SUM(F11:F14)</f>
        <v>100</v>
      </c>
      <c r="G10" s="7">
        <f>SUM(G11:G14)</f>
        <v>100</v>
      </c>
      <c r="H10" s="7">
        <f>SUM(H11:H14)</f>
        <v>80</v>
      </c>
      <c r="I10" s="7">
        <f>SUM(I11:I14)</f>
        <v>80</v>
      </c>
      <c r="J10" s="8">
        <f>SUM(E10:I10)</f>
        <v>460</v>
      </c>
    </row>
    <row r="11" spans="1:10" ht="15.75">
      <c r="A11" s="22"/>
      <c r="B11" s="27"/>
      <c r="C11" s="27"/>
      <c r="D11" s="6" t="s">
        <v>31</v>
      </c>
      <c r="E11" s="7">
        <f>E16</f>
        <v>100</v>
      </c>
      <c r="F11" s="7">
        <f>F16</f>
        <v>100</v>
      </c>
      <c r="G11" s="7">
        <f>G16</f>
        <v>100</v>
      </c>
      <c r="H11" s="7">
        <f>H16</f>
        <v>80</v>
      </c>
      <c r="I11" s="7">
        <f>I16</f>
        <v>80</v>
      </c>
      <c r="J11" s="8">
        <f t="shared" ref="J11:J74" si="0">SUM(E11:I11)</f>
        <v>460</v>
      </c>
    </row>
    <row r="12" spans="1:10" ht="15.75">
      <c r="A12" s="22"/>
      <c r="B12" s="27"/>
      <c r="C12" s="27"/>
      <c r="D12" s="6" t="s">
        <v>6</v>
      </c>
      <c r="E12" s="7">
        <f t="shared" ref="E12:I14" si="1">E17</f>
        <v>0</v>
      </c>
      <c r="F12" s="7">
        <f t="shared" si="1"/>
        <v>0</v>
      </c>
      <c r="G12" s="7">
        <f t="shared" si="1"/>
        <v>0</v>
      </c>
      <c r="H12" s="7">
        <f t="shared" si="1"/>
        <v>0</v>
      </c>
      <c r="I12" s="7">
        <f t="shared" si="1"/>
        <v>0</v>
      </c>
      <c r="J12" s="8">
        <f t="shared" si="0"/>
        <v>0</v>
      </c>
    </row>
    <row r="13" spans="1:10" ht="15.75">
      <c r="A13" s="22"/>
      <c r="B13" s="27"/>
      <c r="C13" s="27"/>
      <c r="D13" s="6" t="s">
        <v>7</v>
      </c>
      <c r="E13" s="7">
        <f t="shared" si="1"/>
        <v>0</v>
      </c>
      <c r="F13" s="7">
        <f t="shared" si="1"/>
        <v>0</v>
      </c>
      <c r="G13" s="7">
        <f t="shared" si="1"/>
        <v>0</v>
      </c>
      <c r="H13" s="7">
        <f t="shared" si="1"/>
        <v>0</v>
      </c>
      <c r="I13" s="7">
        <f t="shared" si="1"/>
        <v>0</v>
      </c>
      <c r="J13" s="8">
        <f t="shared" si="0"/>
        <v>0</v>
      </c>
    </row>
    <row r="14" spans="1:10" ht="52.5" customHeight="1">
      <c r="A14" s="22"/>
      <c r="B14" s="27"/>
      <c r="C14" s="27"/>
      <c r="D14" s="6" t="s">
        <v>8</v>
      </c>
      <c r="E14" s="7">
        <f t="shared" si="1"/>
        <v>0</v>
      </c>
      <c r="F14" s="7">
        <f t="shared" si="1"/>
        <v>0</v>
      </c>
      <c r="G14" s="7">
        <f t="shared" si="1"/>
        <v>0</v>
      </c>
      <c r="H14" s="7">
        <f t="shared" si="1"/>
        <v>0</v>
      </c>
      <c r="I14" s="7">
        <f t="shared" si="1"/>
        <v>0</v>
      </c>
      <c r="J14" s="8">
        <f t="shared" si="0"/>
        <v>0</v>
      </c>
    </row>
    <row r="15" spans="1:10" ht="18.75" customHeight="1">
      <c r="A15" s="23" t="s">
        <v>21</v>
      </c>
      <c r="B15" s="22" t="s">
        <v>12</v>
      </c>
      <c r="C15" s="22" t="s">
        <v>33</v>
      </c>
      <c r="D15" s="6" t="s">
        <v>5</v>
      </c>
      <c r="E15" s="7">
        <f>SUM(E16:E19)</f>
        <v>100</v>
      </c>
      <c r="F15" s="7">
        <f>SUM(F16:F19)</f>
        <v>100</v>
      </c>
      <c r="G15" s="7">
        <f>SUM(G16:G19)</f>
        <v>100</v>
      </c>
      <c r="H15" s="7">
        <f>SUM(H16:H19)</f>
        <v>80</v>
      </c>
      <c r="I15" s="7">
        <f>SUM(I16:I19)</f>
        <v>80</v>
      </c>
      <c r="J15" s="8">
        <f t="shared" si="0"/>
        <v>460</v>
      </c>
    </row>
    <row r="16" spans="1:10" ht="15.75" customHeight="1">
      <c r="A16" s="23"/>
      <c r="B16" s="29"/>
      <c r="C16" s="29"/>
      <c r="D16" s="6" t="s">
        <v>31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8">
        <f t="shared" si="0"/>
        <v>460</v>
      </c>
    </row>
    <row r="17" spans="1:25" ht="17.25" customHeight="1">
      <c r="A17" s="23"/>
      <c r="B17" s="29"/>
      <c r="C17" s="29"/>
      <c r="D17" s="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8">
        <f t="shared" si="0"/>
        <v>0</v>
      </c>
    </row>
    <row r="18" spans="1:25" ht="17.25" customHeight="1">
      <c r="A18" s="23"/>
      <c r="B18" s="29"/>
      <c r="C18" s="29"/>
      <c r="D18" s="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8">
        <f t="shared" si="0"/>
        <v>0</v>
      </c>
    </row>
    <row r="19" spans="1:25" ht="52.5" customHeight="1">
      <c r="A19" s="23"/>
      <c r="B19" s="29"/>
      <c r="C19" s="29"/>
      <c r="D19" s="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8">
        <f t="shared" si="0"/>
        <v>0</v>
      </c>
    </row>
    <row r="20" spans="1:25" s="1" customFormat="1" ht="19.5" customHeight="1">
      <c r="A20" s="22" t="s">
        <v>17</v>
      </c>
      <c r="B20" s="22" t="s">
        <v>18</v>
      </c>
      <c r="C20" s="22" t="s">
        <v>33</v>
      </c>
      <c r="D20" s="6" t="s">
        <v>5</v>
      </c>
      <c r="E20" s="7">
        <f>SUM(E21:E24)</f>
        <v>11</v>
      </c>
      <c r="F20" s="7">
        <f>SUM(F21:F24)</f>
        <v>1041000</v>
      </c>
      <c r="G20" s="7">
        <f>SUM(G21:G24)</f>
        <v>7900000</v>
      </c>
      <c r="H20" s="7">
        <f>SUM(H21:H24)</f>
        <v>0</v>
      </c>
      <c r="I20" s="7">
        <f>SUM(I21:I24)</f>
        <v>0</v>
      </c>
      <c r="J20" s="8">
        <f t="shared" si="0"/>
        <v>8941011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>
      <c r="A21" s="22"/>
      <c r="B21" s="22"/>
      <c r="C21" s="27"/>
      <c r="D21" s="6" t="s">
        <v>31</v>
      </c>
      <c r="E21" s="7">
        <f>E26+E31+E36+E41</f>
        <v>11</v>
      </c>
      <c r="F21" s="7">
        <f>F26+F31+F36+F41</f>
        <v>945000</v>
      </c>
      <c r="G21" s="7">
        <f>G26+G31+G36+G41</f>
        <v>7900000</v>
      </c>
      <c r="H21" s="7">
        <f>H26+H31+H36+H41</f>
        <v>0</v>
      </c>
      <c r="I21" s="7">
        <f>I26+I31+I36+I41</f>
        <v>0</v>
      </c>
      <c r="J21" s="8">
        <f t="shared" si="0"/>
        <v>8845011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>
      <c r="A22" s="22"/>
      <c r="B22" s="22"/>
      <c r="C22" s="27"/>
      <c r="D22" s="6" t="s">
        <v>6</v>
      </c>
      <c r="E22" s="7">
        <f t="shared" ref="E22:I24" si="2">E27+E32+E37+E42</f>
        <v>0</v>
      </c>
      <c r="F22" s="7">
        <f t="shared" si="2"/>
        <v>0</v>
      </c>
      <c r="G22" s="7">
        <f t="shared" si="2"/>
        <v>0</v>
      </c>
      <c r="H22" s="7">
        <f t="shared" si="2"/>
        <v>0</v>
      </c>
      <c r="I22" s="7">
        <f t="shared" si="2"/>
        <v>0</v>
      </c>
      <c r="J22" s="8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>
      <c r="A23" s="22"/>
      <c r="B23" s="22"/>
      <c r="C23" s="27"/>
      <c r="D23" s="6" t="s">
        <v>7</v>
      </c>
      <c r="E23" s="7">
        <f t="shared" si="2"/>
        <v>0</v>
      </c>
      <c r="F23" s="7">
        <f t="shared" si="2"/>
        <v>96000</v>
      </c>
      <c r="G23" s="7">
        <f t="shared" si="2"/>
        <v>0</v>
      </c>
      <c r="H23" s="7">
        <f t="shared" si="2"/>
        <v>0</v>
      </c>
      <c r="I23" s="7">
        <f t="shared" si="2"/>
        <v>0</v>
      </c>
      <c r="J23" s="8">
        <f t="shared" si="0"/>
        <v>96000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>
      <c r="A24" s="22"/>
      <c r="B24" s="22"/>
      <c r="C24" s="27"/>
      <c r="D24" s="6" t="s">
        <v>8</v>
      </c>
      <c r="E24" s="7">
        <f t="shared" si="2"/>
        <v>0</v>
      </c>
      <c r="F24" s="7">
        <f t="shared" si="2"/>
        <v>0</v>
      </c>
      <c r="G24" s="7">
        <f t="shared" si="2"/>
        <v>0</v>
      </c>
      <c r="H24" s="7">
        <f t="shared" si="2"/>
        <v>0</v>
      </c>
      <c r="I24" s="7">
        <f t="shared" si="2"/>
        <v>0</v>
      </c>
      <c r="J24" s="8">
        <f t="shared" si="0"/>
        <v>0</v>
      </c>
    </row>
    <row r="25" spans="1:25" s="1" customFormat="1" ht="21" customHeight="1">
      <c r="A25" s="24" t="s">
        <v>35</v>
      </c>
      <c r="B25" s="24" t="s">
        <v>13</v>
      </c>
      <c r="C25" s="30" t="s">
        <v>33</v>
      </c>
      <c r="D25" s="6" t="s">
        <v>5</v>
      </c>
      <c r="E25" s="7">
        <f>SUM(E26:E29)</f>
        <v>11</v>
      </c>
      <c r="F25" s="7">
        <f>SUM(F26:F29)</f>
        <v>0</v>
      </c>
      <c r="G25" s="7">
        <f>SUM(G26:G29)</f>
        <v>0</v>
      </c>
      <c r="H25" s="7">
        <f>SUM(H26:H29)</f>
        <v>0</v>
      </c>
      <c r="I25" s="7">
        <f>SUM(I26:I29)</f>
        <v>0</v>
      </c>
      <c r="J25" s="8">
        <f t="shared" si="0"/>
        <v>11</v>
      </c>
      <c r="K25"/>
      <c r="L25"/>
    </row>
    <row r="26" spans="1:25" s="1" customFormat="1" ht="17.25" customHeight="1">
      <c r="A26" s="25"/>
      <c r="B26" s="25"/>
      <c r="C26" s="31"/>
      <c r="D26" s="6" t="s">
        <v>31</v>
      </c>
      <c r="E26" s="2">
        <v>11</v>
      </c>
      <c r="F26" s="2">
        <v>0</v>
      </c>
      <c r="G26" s="2">
        <v>0</v>
      </c>
      <c r="H26" s="2">
        <v>0</v>
      </c>
      <c r="I26" s="2">
        <v>0</v>
      </c>
      <c r="J26" s="8">
        <f t="shared" si="0"/>
        <v>11</v>
      </c>
      <c r="K26"/>
      <c r="L26"/>
    </row>
    <row r="27" spans="1:25" s="1" customFormat="1" ht="19.5" customHeight="1">
      <c r="A27" s="25"/>
      <c r="B27" s="25"/>
      <c r="C27" s="31"/>
      <c r="D27" s="6" t="s">
        <v>6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8">
        <f t="shared" si="0"/>
        <v>0</v>
      </c>
      <c r="K27"/>
      <c r="L27"/>
    </row>
    <row r="28" spans="1:25" s="1" customFormat="1" ht="18.75" customHeight="1">
      <c r="A28" s="25"/>
      <c r="B28" s="25"/>
      <c r="C28" s="31"/>
      <c r="D28" s="6" t="s">
        <v>7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8">
        <f t="shared" si="0"/>
        <v>0</v>
      </c>
      <c r="K28"/>
      <c r="L28"/>
    </row>
    <row r="29" spans="1:25" s="1" customFormat="1" ht="15.75">
      <c r="A29" s="26"/>
      <c r="B29" s="26"/>
      <c r="C29" s="32"/>
      <c r="D29" s="6" t="s">
        <v>8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8">
        <f t="shared" si="0"/>
        <v>0</v>
      </c>
    </row>
    <row r="30" spans="1:25" ht="21" customHeight="1">
      <c r="A30" s="24" t="s">
        <v>43</v>
      </c>
      <c r="B30" s="24" t="s">
        <v>46</v>
      </c>
      <c r="C30" s="30" t="s">
        <v>33</v>
      </c>
      <c r="D30" s="6" t="s">
        <v>5</v>
      </c>
      <c r="E30" s="7">
        <f>SUM(E31:E34)</f>
        <v>0</v>
      </c>
      <c r="F30" s="7">
        <f>SUM(F31:F34)</f>
        <v>96000</v>
      </c>
      <c r="G30" s="7">
        <f>SUM(G31:G34)</f>
        <v>0</v>
      </c>
      <c r="H30" s="7">
        <f>SUM(H31:H34)</f>
        <v>0</v>
      </c>
      <c r="I30" s="7">
        <f>SUM(I31:I34)</f>
        <v>0</v>
      </c>
      <c r="J30" s="8">
        <f t="shared" ref="J30:J44" si="3">SUM(E30:I30)</f>
        <v>96000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7.25" customHeight="1">
      <c r="A31" s="25"/>
      <c r="B31" s="25"/>
      <c r="C31" s="31"/>
      <c r="D31" s="6" t="s">
        <v>31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8">
        <f t="shared" si="3"/>
        <v>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9.5" customHeight="1">
      <c r="A32" s="25"/>
      <c r="B32" s="25"/>
      <c r="C32" s="31"/>
      <c r="D32" s="6" t="s">
        <v>6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8">
        <f t="shared" si="3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75" customHeight="1">
      <c r="A33" s="25"/>
      <c r="B33" s="25"/>
      <c r="C33" s="31"/>
      <c r="D33" s="6" t="s">
        <v>7</v>
      </c>
      <c r="E33" s="2">
        <v>0</v>
      </c>
      <c r="F33" s="2">
        <v>96000</v>
      </c>
      <c r="G33" s="2">
        <v>0</v>
      </c>
      <c r="H33" s="2">
        <v>0</v>
      </c>
      <c r="I33" s="2">
        <v>0</v>
      </c>
      <c r="J33" s="8">
        <f t="shared" si="3"/>
        <v>96000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23" customHeight="1">
      <c r="A34" s="26"/>
      <c r="B34" s="26"/>
      <c r="C34" s="32"/>
      <c r="D34" s="6" t="s">
        <v>8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8">
        <f t="shared" si="3"/>
        <v>0</v>
      </c>
    </row>
    <row r="35" spans="1:25" ht="21" customHeight="1">
      <c r="A35" s="24" t="s">
        <v>44</v>
      </c>
      <c r="B35" s="24" t="s">
        <v>47</v>
      </c>
      <c r="C35" s="30" t="s">
        <v>33</v>
      </c>
      <c r="D35" s="6" t="s">
        <v>5</v>
      </c>
      <c r="E35" s="7">
        <f>SUM(E36:E39)</f>
        <v>0</v>
      </c>
      <c r="F35" s="7">
        <f>SUM(F36:F39)</f>
        <v>945000</v>
      </c>
      <c r="G35" s="7">
        <f>SUM(G36:G39)</f>
        <v>0</v>
      </c>
      <c r="H35" s="7">
        <f>SUM(H36:H39)</f>
        <v>0</v>
      </c>
      <c r="I35" s="7">
        <f>SUM(I36:I39)</f>
        <v>0</v>
      </c>
      <c r="J35" s="8">
        <f t="shared" si="3"/>
        <v>945000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7.25" customHeight="1">
      <c r="A36" s="25"/>
      <c r="B36" s="25"/>
      <c r="C36" s="31"/>
      <c r="D36" s="6" t="s">
        <v>31</v>
      </c>
      <c r="E36" s="2">
        <v>0</v>
      </c>
      <c r="F36" s="2">
        <v>945000</v>
      </c>
      <c r="G36" s="2"/>
      <c r="H36" s="2">
        <v>0</v>
      </c>
      <c r="I36" s="2">
        <v>0</v>
      </c>
      <c r="J36" s="8">
        <f t="shared" si="3"/>
        <v>945000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9.5" customHeight="1">
      <c r="A37" s="25"/>
      <c r="B37" s="25"/>
      <c r="C37" s="31"/>
      <c r="D37" s="6" t="s">
        <v>6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8">
        <f t="shared" si="3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75" customHeight="1">
      <c r="A38" s="25"/>
      <c r="B38" s="25"/>
      <c r="C38" s="31"/>
      <c r="D38" s="6" t="s">
        <v>7</v>
      </c>
      <c r="E38" s="2">
        <v>0</v>
      </c>
      <c r="F38" s="2"/>
      <c r="G38" s="2"/>
      <c r="H38" s="2">
        <v>0</v>
      </c>
      <c r="I38" s="2">
        <v>0</v>
      </c>
      <c r="J38" s="8">
        <f t="shared" si="3"/>
        <v>0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51.5" customHeight="1">
      <c r="A39" s="26"/>
      <c r="B39" s="26"/>
      <c r="C39" s="32"/>
      <c r="D39" s="6" t="s">
        <v>8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8">
        <f t="shared" si="3"/>
        <v>0</v>
      </c>
    </row>
    <row r="40" spans="1:25" ht="21" customHeight="1">
      <c r="A40" s="24" t="s">
        <v>45</v>
      </c>
      <c r="B40" s="24" t="s">
        <v>48</v>
      </c>
      <c r="C40" s="30" t="s">
        <v>33</v>
      </c>
      <c r="D40" s="6" t="s">
        <v>5</v>
      </c>
      <c r="E40" s="7">
        <f>SUM(E41:E44)</f>
        <v>0</v>
      </c>
      <c r="F40" s="7">
        <f>SUM(F41:F44)</f>
        <v>0</v>
      </c>
      <c r="G40" s="7">
        <f>SUM(G41:G44)</f>
        <v>7900000</v>
      </c>
      <c r="H40" s="7">
        <f>SUM(H41:H44)</f>
        <v>0</v>
      </c>
      <c r="I40" s="7">
        <f>SUM(I41:I44)</f>
        <v>0</v>
      </c>
      <c r="J40" s="8">
        <f t="shared" si="3"/>
        <v>7900000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7.25" customHeight="1">
      <c r="A41" s="25"/>
      <c r="B41" s="25"/>
      <c r="C41" s="31"/>
      <c r="D41" s="6" t="s">
        <v>31</v>
      </c>
      <c r="E41" s="2">
        <v>0</v>
      </c>
      <c r="F41" s="2">
        <v>0</v>
      </c>
      <c r="G41" s="2">
        <v>7900000</v>
      </c>
      <c r="H41" s="2">
        <v>0</v>
      </c>
      <c r="I41" s="2">
        <v>0</v>
      </c>
      <c r="J41" s="8">
        <f t="shared" si="3"/>
        <v>7900000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9.5" customHeight="1">
      <c r="A42" s="25"/>
      <c r="B42" s="25"/>
      <c r="C42" s="31"/>
      <c r="D42" s="6" t="s">
        <v>6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8">
        <f t="shared" si="3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75" customHeight="1">
      <c r="A43" s="25"/>
      <c r="B43" s="25"/>
      <c r="C43" s="31"/>
      <c r="D43" s="6" t="s">
        <v>7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8">
        <f t="shared" si="3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01.25" customHeight="1">
      <c r="A44" s="26"/>
      <c r="B44" s="26"/>
      <c r="C44" s="32"/>
      <c r="D44" s="6" t="s">
        <v>8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8">
        <f t="shared" si="3"/>
        <v>0</v>
      </c>
    </row>
    <row r="45" spans="1:25" s="1" customFormat="1" ht="21" customHeight="1">
      <c r="A45" s="19" t="s">
        <v>19</v>
      </c>
      <c r="B45" s="19" t="s">
        <v>48</v>
      </c>
      <c r="C45" s="19" t="s">
        <v>33</v>
      </c>
      <c r="D45" s="4" t="s">
        <v>5</v>
      </c>
      <c r="E45" s="7">
        <f>SUM(E46:E49)</f>
        <v>50</v>
      </c>
      <c r="F45" s="7">
        <f>SUM(F46:F49)</f>
        <v>50</v>
      </c>
      <c r="G45" s="7">
        <f>SUM(G46:G49)</f>
        <v>50</v>
      </c>
      <c r="H45" s="7">
        <f>SUM(H46:H49)</f>
        <v>200</v>
      </c>
      <c r="I45" s="7">
        <f>SUM(I46:I49)</f>
        <v>200</v>
      </c>
      <c r="J45" s="8">
        <f t="shared" si="0"/>
        <v>550</v>
      </c>
      <c r="K45"/>
      <c r="L45"/>
    </row>
    <row r="46" spans="1:25" s="1" customFormat="1" ht="17.25" customHeight="1">
      <c r="A46" s="28"/>
      <c r="B46" s="28"/>
      <c r="C46" s="28"/>
      <c r="D46" s="4" t="s">
        <v>31</v>
      </c>
      <c r="E46" s="7">
        <f>E51+E56</f>
        <v>50</v>
      </c>
      <c r="F46" s="7">
        <f>F51+F56</f>
        <v>50</v>
      </c>
      <c r="G46" s="7">
        <f>G51+G56</f>
        <v>50</v>
      </c>
      <c r="H46" s="7">
        <f>H51+H56</f>
        <v>200</v>
      </c>
      <c r="I46" s="7">
        <f>I51+I56</f>
        <v>200</v>
      </c>
      <c r="J46" s="8">
        <f t="shared" si="0"/>
        <v>550</v>
      </c>
      <c r="K46"/>
      <c r="L46"/>
    </row>
    <row r="47" spans="1:25" s="1" customFormat="1" ht="19.5" customHeight="1">
      <c r="A47" s="28"/>
      <c r="B47" s="28"/>
      <c r="C47" s="28"/>
      <c r="D47" s="4" t="s">
        <v>6</v>
      </c>
      <c r="E47" s="7">
        <f t="shared" ref="E47:I48" si="4">E52+E57</f>
        <v>0</v>
      </c>
      <c r="F47" s="7">
        <f t="shared" si="4"/>
        <v>0</v>
      </c>
      <c r="G47" s="7">
        <f t="shared" si="4"/>
        <v>0</v>
      </c>
      <c r="H47" s="7">
        <f t="shared" si="4"/>
        <v>0</v>
      </c>
      <c r="I47" s="7">
        <f t="shared" si="4"/>
        <v>0</v>
      </c>
      <c r="J47" s="8">
        <f t="shared" si="0"/>
        <v>0</v>
      </c>
      <c r="K47"/>
      <c r="L47"/>
    </row>
    <row r="48" spans="1:25" s="1" customFormat="1" ht="18.75" customHeight="1">
      <c r="A48" s="28"/>
      <c r="B48" s="28"/>
      <c r="C48" s="28"/>
      <c r="D48" s="4" t="s">
        <v>7</v>
      </c>
      <c r="E48" s="7">
        <f t="shared" si="4"/>
        <v>0</v>
      </c>
      <c r="F48" s="7">
        <f t="shared" si="4"/>
        <v>0</v>
      </c>
      <c r="G48" s="7">
        <f t="shared" si="4"/>
        <v>0</v>
      </c>
      <c r="H48" s="7">
        <f t="shared" si="4"/>
        <v>0</v>
      </c>
      <c r="I48" s="7">
        <f t="shared" si="4"/>
        <v>0</v>
      </c>
      <c r="J48" s="8">
        <f t="shared" si="0"/>
        <v>0</v>
      </c>
      <c r="K48"/>
      <c r="L48"/>
    </row>
    <row r="49" spans="1:12" s="1" customFormat="1" ht="108.75" customHeight="1">
      <c r="A49" s="28"/>
      <c r="B49" s="28"/>
      <c r="C49" s="28"/>
      <c r="D49" s="4" t="s">
        <v>8</v>
      </c>
      <c r="E49" s="7">
        <f>E54+E59</f>
        <v>0</v>
      </c>
      <c r="F49" s="7">
        <f>F54+F59</f>
        <v>0</v>
      </c>
      <c r="G49" s="7">
        <f>G54+G59</f>
        <v>0</v>
      </c>
      <c r="H49" s="7">
        <f>H54+H59</f>
        <v>0</v>
      </c>
      <c r="I49" s="7">
        <f>I54+I59</f>
        <v>0</v>
      </c>
      <c r="J49" s="8">
        <f t="shared" si="0"/>
        <v>0</v>
      </c>
    </row>
    <row r="50" spans="1:12" s="1" customFormat="1" ht="24" customHeight="1">
      <c r="A50" s="19" t="s">
        <v>22</v>
      </c>
      <c r="B50" s="19" t="s">
        <v>49</v>
      </c>
      <c r="C50" s="19" t="s">
        <v>33</v>
      </c>
      <c r="D50" s="4" t="s">
        <v>5</v>
      </c>
      <c r="E50" s="7">
        <f>SUM(E51:E54)</f>
        <v>35</v>
      </c>
      <c r="F50" s="7">
        <f>SUM(F51:F54)</f>
        <v>35</v>
      </c>
      <c r="G50" s="7">
        <f>SUM(G51:G54)</f>
        <v>35</v>
      </c>
      <c r="H50" s="7">
        <f>SUM(H51:H54)</f>
        <v>145</v>
      </c>
      <c r="I50" s="7">
        <f>SUM(I51:I54)</f>
        <v>145</v>
      </c>
      <c r="J50" s="8">
        <f t="shared" si="0"/>
        <v>395</v>
      </c>
    </row>
    <row r="51" spans="1:12" s="1" customFormat="1" ht="22.5" customHeight="1">
      <c r="A51" s="28"/>
      <c r="B51" s="28"/>
      <c r="C51" s="28"/>
      <c r="D51" s="4" t="s">
        <v>31</v>
      </c>
      <c r="E51" s="2">
        <v>35</v>
      </c>
      <c r="F51" s="2">
        <v>35</v>
      </c>
      <c r="G51" s="2">
        <v>35</v>
      </c>
      <c r="H51" s="2">
        <v>145</v>
      </c>
      <c r="I51" s="2">
        <v>145</v>
      </c>
      <c r="J51" s="8">
        <f t="shared" si="0"/>
        <v>395</v>
      </c>
    </row>
    <row r="52" spans="1:12" s="1" customFormat="1" ht="24" customHeight="1">
      <c r="A52" s="28"/>
      <c r="B52" s="28"/>
      <c r="C52" s="28"/>
      <c r="D52" s="4" t="s">
        <v>6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8">
        <f t="shared" si="0"/>
        <v>0</v>
      </c>
    </row>
    <row r="53" spans="1:12" s="1" customFormat="1" ht="24.75" customHeight="1">
      <c r="A53" s="28"/>
      <c r="B53" s="28"/>
      <c r="C53" s="28"/>
      <c r="D53" s="4" t="s">
        <v>7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8">
        <f t="shared" si="0"/>
        <v>0</v>
      </c>
    </row>
    <row r="54" spans="1:12" s="1" customFormat="1" ht="122.25" customHeight="1">
      <c r="A54" s="28"/>
      <c r="B54" s="28"/>
      <c r="C54" s="28"/>
      <c r="D54" s="4" t="s">
        <v>8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8">
        <f t="shared" si="0"/>
        <v>0</v>
      </c>
    </row>
    <row r="55" spans="1:12" s="1" customFormat="1" ht="13.5" customHeight="1">
      <c r="A55" s="33" t="s">
        <v>23</v>
      </c>
      <c r="B55" s="19" t="s">
        <v>14</v>
      </c>
      <c r="C55" s="19" t="s">
        <v>33</v>
      </c>
      <c r="D55" s="4" t="s">
        <v>5</v>
      </c>
      <c r="E55" s="7">
        <f>SUM(E56:E59)</f>
        <v>15</v>
      </c>
      <c r="F55" s="7">
        <f>SUM(F56:F59)</f>
        <v>15</v>
      </c>
      <c r="G55" s="7">
        <f>SUM(G56:G59)</f>
        <v>15</v>
      </c>
      <c r="H55" s="7">
        <f>SUM(H56:H59)</f>
        <v>55</v>
      </c>
      <c r="I55" s="7">
        <f>SUM(I56:I59)</f>
        <v>55</v>
      </c>
      <c r="J55" s="8">
        <f t="shared" si="0"/>
        <v>155</v>
      </c>
    </row>
    <row r="56" spans="1:12" s="1" customFormat="1" ht="16.5" customHeight="1">
      <c r="A56" s="33"/>
      <c r="B56" s="19"/>
      <c r="C56" s="20"/>
      <c r="D56" s="4" t="s">
        <v>31</v>
      </c>
      <c r="E56" s="2">
        <v>15</v>
      </c>
      <c r="F56" s="2">
        <v>15</v>
      </c>
      <c r="G56" s="2">
        <v>15</v>
      </c>
      <c r="H56" s="2">
        <v>55</v>
      </c>
      <c r="I56" s="2">
        <v>55</v>
      </c>
      <c r="J56" s="8">
        <f t="shared" si="0"/>
        <v>155</v>
      </c>
    </row>
    <row r="57" spans="1:12" s="1" customFormat="1" ht="16.5" customHeight="1">
      <c r="A57" s="33"/>
      <c r="B57" s="19"/>
      <c r="C57" s="20"/>
      <c r="D57" s="4" t="s">
        <v>6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8">
        <f t="shared" si="0"/>
        <v>0</v>
      </c>
    </row>
    <row r="58" spans="1:12" s="1" customFormat="1" ht="15.75" customHeight="1">
      <c r="A58" s="33"/>
      <c r="B58" s="19"/>
      <c r="C58" s="20"/>
      <c r="D58" s="4" t="s">
        <v>7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8">
        <f t="shared" si="0"/>
        <v>0</v>
      </c>
    </row>
    <row r="59" spans="1:12" s="1" customFormat="1" ht="78.75" customHeight="1">
      <c r="A59" s="33"/>
      <c r="B59" s="19"/>
      <c r="C59" s="20"/>
      <c r="D59" s="4" t="s">
        <v>8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8">
        <f t="shared" si="0"/>
        <v>0</v>
      </c>
    </row>
    <row r="60" spans="1:12" s="1" customFormat="1" ht="15.75">
      <c r="A60" s="19" t="s">
        <v>36</v>
      </c>
      <c r="B60" s="19" t="s">
        <v>37</v>
      </c>
      <c r="C60" s="19" t="s">
        <v>38</v>
      </c>
      <c r="D60" s="4" t="s">
        <v>5</v>
      </c>
      <c r="E60" s="7">
        <f>SUM(E61:E64)</f>
        <v>47.5</v>
      </c>
      <c r="F60" s="7">
        <f>SUM(F61:F64)</f>
        <v>0</v>
      </c>
      <c r="G60" s="7">
        <f>SUM(G61:G64)</f>
        <v>0</v>
      </c>
      <c r="H60" s="7">
        <f>SUM(H61:H64)</f>
        <v>0</v>
      </c>
      <c r="I60" s="7">
        <f>SUM(I61:I64)</f>
        <v>0</v>
      </c>
      <c r="J60" s="8">
        <f t="shared" ref="J60:J69" si="5">SUM(E60:I60)</f>
        <v>47.5</v>
      </c>
      <c r="K60"/>
      <c r="L60"/>
    </row>
    <row r="61" spans="1:12" s="1" customFormat="1" ht="15.75">
      <c r="A61" s="28"/>
      <c r="B61" s="28"/>
      <c r="C61" s="28"/>
      <c r="D61" s="4" t="s">
        <v>31</v>
      </c>
      <c r="E61" s="7">
        <f>E66</f>
        <v>47.5</v>
      </c>
      <c r="F61" s="7">
        <f>F66</f>
        <v>0</v>
      </c>
      <c r="G61" s="7">
        <f>G66</f>
        <v>0</v>
      </c>
      <c r="H61" s="7">
        <f>H66</f>
        <v>0</v>
      </c>
      <c r="I61" s="7">
        <f>I66</f>
        <v>0</v>
      </c>
      <c r="J61" s="8">
        <f t="shared" si="5"/>
        <v>47.5</v>
      </c>
      <c r="K61"/>
      <c r="L61"/>
    </row>
    <row r="62" spans="1:12" s="1" customFormat="1" ht="15.75">
      <c r="A62" s="28"/>
      <c r="B62" s="28"/>
      <c r="C62" s="28"/>
      <c r="D62" s="4" t="s">
        <v>6</v>
      </c>
      <c r="E62" s="7">
        <f t="shared" ref="E62:I64" si="6">E67</f>
        <v>0</v>
      </c>
      <c r="F62" s="7">
        <f t="shared" si="6"/>
        <v>0</v>
      </c>
      <c r="G62" s="7">
        <f t="shared" si="6"/>
        <v>0</v>
      </c>
      <c r="H62" s="7">
        <f t="shared" si="6"/>
        <v>0</v>
      </c>
      <c r="I62" s="7">
        <f t="shared" si="6"/>
        <v>0</v>
      </c>
      <c r="J62" s="8">
        <f t="shared" si="5"/>
        <v>0</v>
      </c>
      <c r="K62"/>
      <c r="L62"/>
    </row>
    <row r="63" spans="1:12" s="1" customFormat="1" ht="15.75">
      <c r="A63" s="28"/>
      <c r="B63" s="28"/>
      <c r="C63" s="28"/>
      <c r="D63" s="4" t="s">
        <v>7</v>
      </c>
      <c r="E63" s="7">
        <f t="shared" si="6"/>
        <v>0</v>
      </c>
      <c r="F63" s="7">
        <f t="shared" si="6"/>
        <v>0</v>
      </c>
      <c r="G63" s="7">
        <f t="shared" si="6"/>
        <v>0</v>
      </c>
      <c r="H63" s="7">
        <f t="shared" si="6"/>
        <v>0</v>
      </c>
      <c r="I63" s="7">
        <f t="shared" si="6"/>
        <v>0</v>
      </c>
      <c r="J63" s="8">
        <f t="shared" si="5"/>
        <v>0</v>
      </c>
      <c r="K63"/>
      <c r="L63"/>
    </row>
    <row r="64" spans="1:12" s="1" customFormat="1" ht="15.75">
      <c r="A64" s="28"/>
      <c r="B64" s="28"/>
      <c r="C64" s="28"/>
      <c r="D64" s="4" t="s">
        <v>8</v>
      </c>
      <c r="E64" s="7">
        <f t="shared" si="6"/>
        <v>0</v>
      </c>
      <c r="F64" s="7">
        <f t="shared" si="6"/>
        <v>0</v>
      </c>
      <c r="G64" s="7">
        <f t="shared" si="6"/>
        <v>0</v>
      </c>
      <c r="H64" s="7">
        <f t="shared" si="6"/>
        <v>0</v>
      </c>
      <c r="I64" s="7">
        <f t="shared" si="6"/>
        <v>0</v>
      </c>
      <c r="J64" s="8">
        <f t="shared" si="5"/>
        <v>0</v>
      </c>
    </row>
    <row r="65" spans="1:10" s="1" customFormat="1" ht="15.75">
      <c r="A65" s="19" t="s">
        <v>39</v>
      </c>
      <c r="B65" s="19" t="s">
        <v>40</v>
      </c>
      <c r="C65" s="19" t="s">
        <v>38</v>
      </c>
      <c r="D65" s="4" t="s">
        <v>5</v>
      </c>
      <c r="E65" s="7">
        <f>SUM(E66:E69)</f>
        <v>47.5</v>
      </c>
      <c r="F65" s="7">
        <f>SUM(F66:F69)</f>
        <v>0</v>
      </c>
      <c r="G65" s="7">
        <f>SUM(G66:G69)</f>
        <v>0</v>
      </c>
      <c r="H65" s="7">
        <f>SUM(H66:H69)</f>
        <v>0</v>
      </c>
      <c r="I65" s="7">
        <f>SUM(I66:I69)</f>
        <v>0</v>
      </c>
      <c r="J65" s="8">
        <f t="shared" si="5"/>
        <v>47.5</v>
      </c>
    </row>
    <row r="66" spans="1:10" s="1" customFormat="1" ht="15.75">
      <c r="A66" s="28"/>
      <c r="B66" s="28"/>
      <c r="C66" s="28"/>
      <c r="D66" s="4" t="s">
        <v>31</v>
      </c>
      <c r="E66" s="2">
        <v>47.5</v>
      </c>
      <c r="F66" s="2">
        <v>0</v>
      </c>
      <c r="G66" s="2">
        <v>0</v>
      </c>
      <c r="H66" s="2">
        <v>0</v>
      </c>
      <c r="I66" s="2">
        <v>0</v>
      </c>
      <c r="J66" s="8">
        <f t="shared" si="5"/>
        <v>47.5</v>
      </c>
    </row>
    <row r="67" spans="1:10" s="1" customFormat="1" ht="15.75">
      <c r="A67" s="28"/>
      <c r="B67" s="28"/>
      <c r="C67" s="28"/>
      <c r="D67" s="4" t="s">
        <v>6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8">
        <f t="shared" si="5"/>
        <v>0</v>
      </c>
    </row>
    <row r="68" spans="1:10" s="1" customFormat="1" ht="15.75">
      <c r="A68" s="28"/>
      <c r="B68" s="28"/>
      <c r="C68" s="28"/>
      <c r="D68" s="4" t="s">
        <v>7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8">
        <f t="shared" si="5"/>
        <v>0</v>
      </c>
    </row>
    <row r="69" spans="1:10" s="1" customFormat="1" ht="15.75">
      <c r="A69" s="28"/>
      <c r="B69" s="28"/>
      <c r="C69" s="28"/>
      <c r="D69" s="4" t="s">
        <v>8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8">
        <f t="shared" si="5"/>
        <v>0</v>
      </c>
    </row>
    <row r="70" spans="1:10" ht="22.5" customHeight="1">
      <c r="A70" s="36" t="s">
        <v>9</v>
      </c>
      <c r="B70" s="37"/>
      <c r="C70" s="19" t="s">
        <v>33</v>
      </c>
      <c r="D70" s="4" t="s">
        <v>5</v>
      </c>
      <c r="E70" s="7">
        <f>SUM(E71:E74)</f>
        <v>161</v>
      </c>
      <c r="F70" s="7">
        <f>SUM(F71:F74)</f>
        <v>1041150</v>
      </c>
      <c r="G70" s="7">
        <f>SUM(G71:G74)</f>
        <v>7900150</v>
      </c>
      <c r="H70" s="7">
        <f>SUM(H71:H74)</f>
        <v>280</v>
      </c>
      <c r="I70" s="7">
        <f>SUM(I71:I74)</f>
        <v>280</v>
      </c>
      <c r="J70" s="8">
        <f>SUM(E70:I70)</f>
        <v>8942021</v>
      </c>
    </row>
    <row r="71" spans="1:10" ht="15" customHeight="1">
      <c r="A71" s="38"/>
      <c r="B71" s="39"/>
      <c r="C71" s="35"/>
      <c r="D71" s="4" t="s">
        <v>31</v>
      </c>
      <c r="E71" s="7">
        <f t="shared" ref="E71:I74" si="7">E46+E21+E11</f>
        <v>161</v>
      </c>
      <c r="F71" s="7">
        <f t="shared" si="7"/>
        <v>945150</v>
      </c>
      <c r="G71" s="7">
        <f t="shared" si="7"/>
        <v>7900150</v>
      </c>
      <c r="H71" s="7">
        <f t="shared" si="7"/>
        <v>280</v>
      </c>
      <c r="I71" s="7">
        <f t="shared" si="7"/>
        <v>280</v>
      </c>
      <c r="J71" s="8">
        <f t="shared" si="0"/>
        <v>8846021</v>
      </c>
    </row>
    <row r="72" spans="1:10" ht="15.75">
      <c r="A72" s="38"/>
      <c r="B72" s="39"/>
      <c r="C72" s="35"/>
      <c r="D72" s="4" t="s">
        <v>6</v>
      </c>
      <c r="E72" s="7">
        <f t="shared" si="7"/>
        <v>0</v>
      </c>
      <c r="F72" s="7">
        <f t="shared" si="7"/>
        <v>0</v>
      </c>
      <c r="G72" s="7">
        <f t="shared" si="7"/>
        <v>0</v>
      </c>
      <c r="H72" s="7">
        <f t="shared" si="7"/>
        <v>0</v>
      </c>
      <c r="I72" s="7">
        <f t="shared" si="7"/>
        <v>0</v>
      </c>
      <c r="J72" s="8">
        <f t="shared" si="0"/>
        <v>0</v>
      </c>
    </row>
    <row r="73" spans="1:10" ht="15.75">
      <c r="A73" s="38"/>
      <c r="B73" s="39"/>
      <c r="C73" s="35"/>
      <c r="D73" s="4" t="s">
        <v>7</v>
      </c>
      <c r="E73" s="7">
        <f t="shared" si="7"/>
        <v>0</v>
      </c>
      <c r="F73" s="7">
        <f t="shared" si="7"/>
        <v>96000</v>
      </c>
      <c r="G73" s="7">
        <f t="shared" si="7"/>
        <v>0</v>
      </c>
      <c r="H73" s="7">
        <f t="shared" si="7"/>
        <v>0</v>
      </c>
      <c r="I73" s="7">
        <f t="shared" si="7"/>
        <v>0</v>
      </c>
      <c r="J73" s="8">
        <f t="shared" si="0"/>
        <v>96000</v>
      </c>
    </row>
    <row r="74" spans="1:10" ht="39.75" customHeight="1">
      <c r="A74" s="38"/>
      <c r="B74" s="39"/>
      <c r="C74" s="35"/>
      <c r="D74" s="4" t="s">
        <v>8</v>
      </c>
      <c r="E74" s="7">
        <f t="shared" si="7"/>
        <v>0</v>
      </c>
      <c r="F74" s="7">
        <f t="shared" si="7"/>
        <v>0</v>
      </c>
      <c r="G74" s="7">
        <f t="shared" si="7"/>
        <v>0</v>
      </c>
      <c r="H74" s="7">
        <f t="shared" si="7"/>
        <v>0</v>
      </c>
      <c r="I74" s="7">
        <f t="shared" si="7"/>
        <v>0</v>
      </c>
      <c r="J74" s="8">
        <f t="shared" si="0"/>
        <v>0</v>
      </c>
    </row>
    <row r="75" spans="1:10" ht="15.75">
      <c r="A75" s="38"/>
      <c r="B75" s="39"/>
      <c r="C75" s="19" t="s">
        <v>38</v>
      </c>
      <c r="D75" s="4" t="s">
        <v>5</v>
      </c>
      <c r="E75" s="7">
        <f>SUM(E76:E79)</f>
        <v>47.5</v>
      </c>
      <c r="F75" s="7">
        <f>SUM(F76:F79)</f>
        <v>0</v>
      </c>
      <c r="G75" s="7">
        <f>SUM(G76:G79)</f>
        <v>0</v>
      </c>
      <c r="H75" s="7">
        <f>SUM(H76:H79)</f>
        <v>0</v>
      </c>
      <c r="I75" s="7">
        <f>SUM(I76:I79)</f>
        <v>0</v>
      </c>
      <c r="J75" s="8">
        <f t="shared" ref="J75:J84" si="8">SUM(E75:I75)</f>
        <v>47.5</v>
      </c>
    </row>
    <row r="76" spans="1:10" ht="15" customHeight="1">
      <c r="A76" s="38"/>
      <c r="B76" s="39"/>
      <c r="C76" s="28"/>
      <c r="D76" s="4" t="s">
        <v>31</v>
      </c>
      <c r="E76" s="7">
        <f>E61</f>
        <v>47.5</v>
      </c>
      <c r="F76" s="7">
        <f>F61</f>
        <v>0</v>
      </c>
      <c r="G76" s="7">
        <f>G61</f>
        <v>0</v>
      </c>
      <c r="H76" s="7">
        <f>H61</f>
        <v>0</v>
      </c>
      <c r="I76" s="7">
        <f>I61</f>
        <v>0</v>
      </c>
      <c r="J76" s="8">
        <f t="shared" si="8"/>
        <v>47.5</v>
      </c>
    </row>
    <row r="77" spans="1:10" ht="15.75">
      <c r="A77" s="38"/>
      <c r="B77" s="39"/>
      <c r="C77" s="28"/>
      <c r="D77" s="4" t="s">
        <v>6</v>
      </c>
      <c r="E77" s="7">
        <f t="shared" ref="E77:I79" si="9">E62</f>
        <v>0</v>
      </c>
      <c r="F77" s="7">
        <f t="shared" si="9"/>
        <v>0</v>
      </c>
      <c r="G77" s="7">
        <f t="shared" si="9"/>
        <v>0</v>
      </c>
      <c r="H77" s="7">
        <f t="shared" si="9"/>
        <v>0</v>
      </c>
      <c r="I77" s="7">
        <f t="shared" si="9"/>
        <v>0</v>
      </c>
      <c r="J77" s="8">
        <f t="shared" si="8"/>
        <v>0</v>
      </c>
    </row>
    <row r="78" spans="1:10" ht="15.75">
      <c r="A78" s="38"/>
      <c r="B78" s="39"/>
      <c r="C78" s="28"/>
      <c r="D78" s="4" t="s">
        <v>7</v>
      </c>
      <c r="E78" s="7">
        <f t="shared" si="9"/>
        <v>0</v>
      </c>
      <c r="F78" s="7">
        <f t="shared" si="9"/>
        <v>0</v>
      </c>
      <c r="G78" s="7">
        <f t="shared" si="9"/>
        <v>0</v>
      </c>
      <c r="H78" s="7">
        <f t="shared" si="9"/>
        <v>0</v>
      </c>
      <c r="I78" s="7">
        <f t="shared" si="9"/>
        <v>0</v>
      </c>
      <c r="J78" s="8">
        <f t="shared" si="8"/>
        <v>0</v>
      </c>
    </row>
    <row r="79" spans="1:10" ht="15.75">
      <c r="A79" s="38"/>
      <c r="B79" s="39"/>
      <c r="C79" s="28"/>
      <c r="D79" s="4" t="s">
        <v>8</v>
      </c>
      <c r="E79" s="7">
        <f t="shared" si="9"/>
        <v>0</v>
      </c>
      <c r="F79" s="7">
        <f t="shared" si="9"/>
        <v>0</v>
      </c>
      <c r="G79" s="7">
        <f t="shared" si="9"/>
        <v>0</v>
      </c>
      <c r="H79" s="7">
        <f t="shared" si="9"/>
        <v>0</v>
      </c>
      <c r="I79" s="7">
        <f>I64</f>
        <v>0</v>
      </c>
      <c r="J79" s="8">
        <f t="shared" si="8"/>
        <v>0</v>
      </c>
    </row>
    <row r="80" spans="1:10" ht="15.75">
      <c r="A80" s="38"/>
      <c r="B80" s="39"/>
      <c r="C80" s="19" t="s">
        <v>41</v>
      </c>
      <c r="D80" s="4" t="s">
        <v>5</v>
      </c>
      <c r="E80" s="7">
        <f>SUM(E81:E84)</f>
        <v>208.5</v>
      </c>
      <c r="F80" s="7">
        <f>SUM(F81:F84)</f>
        <v>1041150</v>
      </c>
      <c r="G80" s="7">
        <f>SUM(G81:G84)</f>
        <v>7900150</v>
      </c>
      <c r="H80" s="7">
        <f>SUM(H81:H84)</f>
        <v>280</v>
      </c>
      <c r="I80" s="7">
        <f>SUM(I81:I84)</f>
        <v>280</v>
      </c>
      <c r="J80" s="8">
        <f t="shared" si="8"/>
        <v>8942068.5</v>
      </c>
    </row>
    <row r="81" spans="1:10" ht="15" customHeight="1">
      <c r="A81" s="38"/>
      <c r="B81" s="39"/>
      <c r="C81" s="35"/>
      <c r="D81" s="4" t="s">
        <v>31</v>
      </c>
      <c r="E81" s="7">
        <f>E76+E71</f>
        <v>208.5</v>
      </c>
      <c r="F81" s="7">
        <f>F76+F71</f>
        <v>945150</v>
      </c>
      <c r="G81" s="7">
        <f>G76+G71</f>
        <v>7900150</v>
      </c>
      <c r="H81" s="7">
        <f>H76+H71</f>
        <v>280</v>
      </c>
      <c r="I81" s="7">
        <f>I76+I71</f>
        <v>280</v>
      </c>
      <c r="J81" s="8">
        <f t="shared" si="8"/>
        <v>8846068.5</v>
      </c>
    </row>
    <row r="82" spans="1:10" ht="15.75">
      <c r="A82" s="38"/>
      <c r="B82" s="39"/>
      <c r="C82" s="35"/>
      <c r="D82" s="4" t="s">
        <v>6</v>
      </c>
      <c r="E82" s="7">
        <f t="shared" ref="E82:I84" si="10">E77+E72</f>
        <v>0</v>
      </c>
      <c r="F82" s="7">
        <f t="shared" si="10"/>
        <v>0</v>
      </c>
      <c r="G82" s="7">
        <f t="shared" si="10"/>
        <v>0</v>
      </c>
      <c r="H82" s="7">
        <f t="shared" si="10"/>
        <v>0</v>
      </c>
      <c r="I82" s="7">
        <f t="shared" si="10"/>
        <v>0</v>
      </c>
      <c r="J82" s="8">
        <f t="shared" si="8"/>
        <v>0</v>
      </c>
    </row>
    <row r="83" spans="1:10" ht="15.75">
      <c r="A83" s="38"/>
      <c r="B83" s="39"/>
      <c r="C83" s="35"/>
      <c r="D83" s="4" t="s">
        <v>7</v>
      </c>
      <c r="E83" s="7">
        <f t="shared" si="10"/>
        <v>0</v>
      </c>
      <c r="F83" s="7">
        <f t="shared" si="10"/>
        <v>96000</v>
      </c>
      <c r="G83" s="7">
        <f t="shared" si="10"/>
        <v>0</v>
      </c>
      <c r="H83" s="7">
        <f t="shared" si="10"/>
        <v>0</v>
      </c>
      <c r="I83" s="7">
        <f t="shared" si="10"/>
        <v>0</v>
      </c>
      <c r="J83" s="8">
        <f t="shared" si="8"/>
        <v>96000</v>
      </c>
    </row>
    <row r="84" spans="1:10" ht="15.75">
      <c r="A84" s="40"/>
      <c r="B84" s="41"/>
      <c r="C84" s="35"/>
      <c r="D84" s="4" t="s">
        <v>8</v>
      </c>
      <c r="E84" s="7">
        <f t="shared" si="10"/>
        <v>0</v>
      </c>
      <c r="F84" s="7">
        <f t="shared" si="10"/>
        <v>0</v>
      </c>
      <c r="G84" s="7">
        <f t="shared" si="10"/>
        <v>0</v>
      </c>
      <c r="H84" s="7">
        <f t="shared" si="10"/>
        <v>0</v>
      </c>
      <c r="I84" s="7">
        <f t="shared" si="10"/>
        <v>0</v>
      </c>
      <c r="J84" s="8">
        <f t="shared" si="8"/>
        <v>0</v>
      </c>
    </row>
    <row r="85" spans="1:10">
      <c r="A85" s="9" t="s">
        <v>34</v>
      </c>
    </row>
    <row r="86" spans="1:10" ht="16.5">
      <c r="A86" s="14" t="s">
        <v>50</v>
      </c>
      <c r="B86" s="9"/>
      <c r="C86" s="15"/>
      <c r="D86" s="9"/>
      <c r="E86" s="9"/>
      <c r="F86" s="9"/>
      <c r="G86" s="9"/>
      <c r="H86" s="9"/>
      <c r="I86" s="9"/>
    </row>
    <row r="87" spans="1:10" ht="15.75">
      <c r="A87" s="16" t="s">
        <v>10</v>
      </c>
      <c r="B87" s="9"/>
      <c r="C87" s="15"/>
      <c r="D87" s="9"/>
      <c r="E87" s="9"/>
      <c r="F87" s="9"/>
      <c r="G87" s="9"/>
      <c r="H87" s="9"/>
      <c r="I87" s="9"/>
    </row>
    <row r="88" spans="1:10" ht="15.75">
      <c r="A88" s="16" t="s">
        <v>11</v>
      </c>
      <c r="B88" s="9"/>
      <c r="C88" s="15"/>
      <c r="D88" s="9"/>
      <c r="E88" s="9"/>
      <c r="F88" s="9"/>
      <c r="G88" s="9"/>
      <c r="H88" s="9"/>
      <c r="I88" s="9"/>
    </row>
    <row r="89" spans="1:10" ht="33" customHeight="1">
      <c r="A89" s="34" t="s">
        <v>51</v>
      </c>
      <c r="B89" s="34"/>
      <c r="C89" s="34"/>
      <c r="D89" s="34"/>
      <c r="E89" s="34"/>
      <c r="F89" s="34"/>
      <c r="G89" s="34"/>
      <c r="H89" s="34"/>
      <c r="I89" s="34"/>
      <c r="J89" s="34"/>
    </row>
    <row r="90" spans="1:10" ht="33" customHeight="1">
      <c r="A90" s="12"/>
      <c r="B90" s="12"/>
      <c r="C90" s="13"/>
      <c r="D90" s="12"/>
      <c r="E90" s="12"/>
      <c r="F90" s="12"/>
      <c r="G90" s="12"/>
      <c r="H90" s="12"/>
      <c r="I90" s="12"/>
    </row>
  </sheetData>
  <sheetProtection password="CA91" sheet="1" objects="1" scenarios="1" formatCells="0" formatColumns="0" formatRows="0" insertRows="0" sort="0" autoFilter="0" pivotTables="0"/>
  <mergeCells count="56">
    <mergeCell ref="A89:J89"/>
    <mergeCell ref="A35:A39"/>
    <mergeCell ref="C35:C39"/>
    <mergeCell ref="A40:A44"/>
    <mergeCell ref="B40:B44"/>
    <mergeCell ref="C40:C44"/>
    <mergeCell ref="A65:A69"/>
    <mergeCell ref="B65:B69"/>
    <mergeCell ref="C65:C69"/>
    <mergeCell ref="C75:C79"/>
    <mergeCell ref="C80:C84"/>
    <mergeCell ref="A70:B84"/>
    <mergeCell ref="A60:A64"/>
    <mergeCell ref="B60:B64"/>
    <mergeCell ref="C60:C64"/>
    <mergeCell ref="C70:C74"/>
    <mergeCell ref="C30:C34"/>
    <mergeCell ref="B15:B19"/>
    <mergeCell ref="A55:A59"/>
    <mergeCell ref="A50:A54"/>
    <mergeCell ref="B50:B54"/>
    <mergeCell ref="B55:B59"/>
    <mergeCell ref="A30:A34"/>
    <mergeCell ref="B35:B39"/>
    <mergeCell ref="B25:B29"/>
    <mergeCell ref="C50:C54"/>
    <mergeCell ref="C45:C49"/>
    <mergeCell ref="C25:C29"/>
    <mergeCell ref="I7:I8"/>
    <mergeCell ref="D6:D8"/>
    <mergeCell ref="J7:J8"/>
    <mergeCell ref="E6:J6"/>
    <mergeCell ref="C20:C24"/>
    <mergeCell ref="F7:F8"/>
    <mergeCell ref="G7:G8"/>
    <mergeCell ref="H7:H8"/>
    <mergeCell ref="E7:E8"/>
    <mergeCell ref="C15:C19"/>
    <mergeCell ref="C6:C8"/>
    <mergeCell ref="C10:C14"/>
    <mergeCell ref="A1:J1"/>
    <mergeCell ref="C55:C59"/>
    <mergeCell ref="A2:I2"/>
    <mergeCell ref="A3:I3"/>
    <mergeCell ref="A4:I4"/>
    <mergeCell ref="A6:A8"/>
    <mergeCell ref="B6:B8"/>
    <mergeCell ref="A10:A14"/>
    <mergeCell ref="A15:A19"/>
    <mergeCell ref="A20:A24"/>
    <mergeCell ref="B20:B24"/>
    <mergeCell ref="B30:B34"/>
    <mergeCell ref="B10:B14"/>
    <mergeCell ref="A45:A49"/>
    <mergeCell ref="B45:B49"/>
    <mergeCell ref="A25:A29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2024-02-06T09:22:38Z</cp:lastPrinted>
  <dcterms:created xsi:type="dcterms:W3CDTF">2021-12-20T06:36:37Z</dcterms:created>
  <dcterms:modified xsi:type="dcterms:W3CDTF">2024-02-06T11:20:53Z</dcterms:modified>
</cp:coreProperties>
</file>