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45621"/>
</workbook>
</file>

<file path=xl/calcChain.xml><?xml version="1.0" encoding="utf-8"?>
<calcChain xmlns="http://schemas.openxmlformats.org/spreadsheetml/2006/main">
  <c r="E36" i="14" l="1"/>
  <c r="E82" i="14"/>
  <c r="J38" i="14"/>
  <c r="J39" i="14"/>
  <c r="J40" i="14"/>
  <c r="J43" i="14"/>
  <c r="J44" i="14"/>
  <c r="J45" i="14"/>
  <c r="J48" i="14"/>
  <c r="J49" i="14"/>
  <c r="J50" i="14"/>
  <c r="J53" i="14"/>
  <c r="J54" i="14"/>
  <c r="J55" i="14"/>
  <c r="J58" i="14"/>
  <c r="J59" i="14"/>
  <c r="J60" i="14"/>
  <c r="J63" i="14"/>
  <c r="J64" i="14"/>
  <c r="J65" i="14"/>
  <c r="J68" i="14"/>
  <c r="J69" i="14"/>
  <c r="J70" i="14"/>
  <c r="J73" i="14"/>
  <c r="J74" i="14"/>
  <c r="J75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6" i="14"/>
  <c r="J27" i="14"/>
  <c r="J28" i="14"/>
  <c r="J29" i="14"/>
  <c r="J32" i="14"/>
  <c r="J33" i="14"/>
  <c r="J34" i="14"/>
  <c r="J10" i="14"/>
  <c r="E51" i="14"/>
  <c r="G41" i="14" l="1"/>
  <c r="F41" i="14"/>
  <c r="E41" i="14"/>
  <c r="G36" i="14"/>
  <c r="F36" i="14"/>
  <c r="E32" i="14"/>
  <c r="I25" i="14"/>
  <c r="H25" i="14"/>
  <c r="J25" i="14" s="1"/>
  <c r="G25" i="14"/>
  <c r="F25" i="14"/>
  <c r="E25" i="14"/>
  <c r="I20" i="14"/>
  <c r="H20" i="14"/>
  <c r="G20" i="14"/>
  <c r="F20" i="14"/>
  <c r="E20" i="14"/>
  <c r="I15" i="14"/>
  <c r="H15" i="14"/>
  <c r="G15" i="14"/>
  <c r="F15" i="14"/>
  <c r="E15" i="14"/>
  <c r="F10" i="14"/>
  <c r="G10" i="14"/>
  <c r="H10" i="14"/>
  <c r="I10" i="14"/>
  <c r="E10" i="14"/>
  <c r="I55" i="14" l="1"/>
  <c r="I70" i="14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E54" i="14"/>
  <c r="E55" i="14"/>
  <c r="E52" i="14"/>
  <c r="I50" i="14"/>
  <c r="I65" i="14" s="1"/>
  <c r="H50" i="14"/>
  <c r="G50" i="14"/>
  <c r="G65" i="14" s="1"/>
  <c r="F50" i="14"/>
  <c r="I49" i="14"/>
  <c r="H49" i="14"/>
  <c r="G49" i="14"/>
  <c r="F49" i="14"/>
  <c r="I48" i="14"/>
  <c r="I63" i="14" s="1"/>
  <c r="H48" i="14"/>
  <c r="G48" i="14"/>
  <c r="F48" i="14"/>
  <c r="F58" i="14"/>
  <c r="G47" i="14"/>
  <c r="F47" i="14"/>
  <c r="E48" i="14"/>
  <c r="E49" i="14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F33" i="14"/>
  <c r="F34" i="14"/>
  <c r="F65" i="14" s="1"/>
  <c r="F31" i="14"/>
  <c r="G31" i="14"/>
  <c r="G30" i="14" s="1"/>
  <c r="H31" i="14"/>
  <c r="J31" i="14" s="1"/>
  <c r="I31" i="14"/>
  <c r="I30" i="14" s="1"/>
  <c r="E33" i="14"/>
  <c r="E34" i="14"/>
  <c r="E31" i="14"/>
  <c r="G52" i="14"/>
  <c r="G51" i="14" s="1"/>
  <c r="I42" i="14"/>
  <c r="I41" i="14" s="1"/>
  <c r="J42" i="14"/>
  <c r="I52" i="14"/>
  <c r="I51" i="14" s="1"/>
  <c r="I64" i="14"/>
  <c r="H58" i="14"/>
  <c r="F64" i="14"/>
  <c r="E60" i="14"/>
  <c r="F59" i="14"/>
  <c r="G60" i="14"/>
  <c r="I59" i="14"/>
  <c r="E58" i="14"/>
  <c r="J52" i="14" l="1"/>
  <c r="F46" i="14"/>
  <c r="G75" i="14"/>
  <c r="H41" i="14"/>
  <c r="J41" i="14" s="1"/>
  <c r="F63" i="14"/>
  <c r="F73" i="14" s="1"/>
  <c r="G64" i="14"/>
  <c r="E70" i="14"/>
  <c r="F74" i="14"/>
  <c r="G74" i="14"/>
  <c r="I74" i="14"/>
  <c r="F75" i="14"/>
  <c r="I75" i="14"/>
  <c r="I37" i="14"/>
  <c r="I36" i="14" s="1"/>
  <c r="H36" i="14"/>
  <c r="J36" i="14" s="1"/>
  <c r="I60" i="14"/>
  <c r="E68" i="14"/>
  <c r="G67" i="14"/>
  <c r="G66" i="14" s="1"/>
  <c r="E65" i="14"/>
  <c r="H52" i="14"/>
  <c r="H51" i="14" s="1"/>
  <c r="H30" i="14"/>
  <c r="J30" i="14" s="1"/>
  <c r="F30" i="14"/>
  <c r="E63" i="14"/>
  <c r="G62" i="14"/>
  <c r="G46" i="14"/>
  <c r="H63" i="14"/>
  <c r="F51" i="14"/>
  <c r="I58" i="14"/>
  <c r="H59" i="14"/>
  <c r="E67" i="14"/>
  <c r="E46" i="14"/>
  <c r="E57" i="14"/>
  <c r="F62" i="14"/>
  <c r="E30" i="14"/>
  <c r="G57" i="14"/>
  <c r="H47" i="14"/>
  <c r="E62" i="14"/>
  <c r="H73" i="14"/>
  <c r="H75" i="14"/>
  <c r="I47" i="14"/>
  <c r="I46" i="14" s="1"/>
  <c r="G58" i="14"/>
  <c r="H60" i="14"/>
  <c r="F57" i="14"/>
  <c r="E64" i="14"/>
  <c r="G63" i="14"/>
  <c r="E69" i="14"/>
  <c r="F67" i="14"/>
  <c r="I68" i="14"/>
  <c r="I73" i="14" s="1"/>
  <c r="H69" i="14"/>
  <c r="H74" i="14" s="1"/>
  <c r="F60" i="14"/>
  <c r="G59" i="14"/>
  <c r="E59" i="14"/>
  <c r="I67" i="14"/>
  <c r="I66" i="14" s="1"/>
  <c r="J47" i="14" l="1"/>
  <c r="J37" i="14"/>
  <c r="H67" i="14"/>
  <c r="H66" i="14" s="1"/>
  <c r="J51" i="14"/>
  <c r="F66" i="14"/>
  <c r="F56" i="14"/>
  <c r="G56" i="14"/>
  <c r="G72" i="14"/>
  <c r="G61" i="14"/>
  <c r="E73" i="14"/>
  <c r="E75" i="14"/>
  <c r="H62" i="14"/>
  <c r="H61" i="14" s="1"/>
  <c r="H46" i="14"/>
  <c r="J46" i="14" s="1"/>
  <c r="F61" i="14"/>
  <c r="E66" i="14"/>
  <c r="E56" i="14"/>
  <c r="E72" i="14"/>
  <c r="E61" i="14"/>
  <c r="H57" i="14"/>
  <c r="H56" i="14" s="1"/>
  <c r="E74" i="14"/>
  <c r="G73" i="14"/>
  <c r="F72" i="14"/>
  <c r="I57" i="14"/>
  <c r="I56" i="14" s="1"/>
  <c r="I62" i="14"/>
  <c r="I61" i="14" s="1"/>
  <c r="J67" i="14" l="1"/>
  <c r="J66" i="14"/>
  <c r="J56" i="14"/>
  <c r="J62" i="14"/>
  <c r="H72" i="14"/>
  <c r="H71" i="14" s="1"/>
  <c r="H82" i="14" s="1"/>
  <c r="J61" i="14"/>
  <c r="J57" i="14"/>
  <c r="F71" i="14"/>
  <c r="G71" i="14"/>
  <c r="G82" i="14" s="1"/>
  <c r="E71" i="14"/>
  <c r="I72" i="14"/>
  <c r="I71" i="14" s="1"/>
  <c r="I82" i="14" s="1"/>
  <c r="J72" i="14" l="1"/>
  <c r="F82" i="14"/>
  <c r="J71" i="14"/>
  <c r="J82" i="14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<sst xmlns="http://schemas.openxmlformats.org/spreadsheetml/2006/main" count="114" uniqueCount="39">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</sst>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165" fontId="1" fillId="2" borderId="3" xfId="2" applyNumberFormat="1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topLeftCell="A52" zoomScale="85" zoomScaleNormal="100" zoomScaleSheetLayoutView="85" workbookViewId="0">
      <selection activeCell="M73" sqref="M73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6" width="14.5703125" style="9" customWidth="1"/>
    <col min="7" max="7" width="14.85546875" style="9" customWidth="1"/>
    <col min="8" max="9" width="14.42578125" style="9" customWidth="1"/>
    <col min="10" max="10" width="16.42578125" style="11" customWidth="1"/>
    <col min="11" max="11" width="9.140625" style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0" ht="25.15" customHeight="1" x14ac:dyDescent="0.25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5.75" customHeight="1" x14ac:dyDescent="0.25">
      <c r="A2" s="34" t="s">
        <v>21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8" customHeight="1" x14ac:dyDescent="0.25">
      <c r="A3" s="35" t="s">
        <v>31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0.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ht="30" customHeight="1" x14ac:dyDescent="0.25">
      <c r="A5" s="28" t="s">
        <v>7</v>
      </c>
      <c r="B5" s="28" t="s">
        <v>8</v>
      </c>
      <c r="C5" s="28" t="s">
        <v>9</v>
      </c>
      <c r="D5" s="28" t="s">
        <v>0</v>
      </c>
      <c r="E5" s="28" t="s">
        <v>29</v>
      </c>
      <c r="F5" s="28"/>
      <c r="G5" s="28"/>
      <c r="H5" s="28"/>
      <c r="I5" s="28"/>
      <c r="J5" s="28"/>
    </row>
    <row r="6" spans="1:10" ht="15.75" customHeight="1" x14ac:dyDescent="0.25">
      <c r="A6" s="28"/>
      <c r="B6" s="28"/>
      <c r="C6" s="28"/>
      <c r="D6" s="28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36" t="s">
        <v>10</v>
      </c>
    </row>
    <row r="7" spans="1:10" ht="31.5" customHeight="1" x14ac:dyDescent="0.25">
      <c r="A7" s="28"/>
      <c r="B7" s="28"/>
      <c r="C7" s="28"/>
      <c r="D7" s="28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36"/>
    </row>
    <row r="8" spans="1:10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30" customHeight="1" x14ac:dyDescent="0.25">
      <c r="A9" s="28" t="s">
        <v>32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s="13" customFormat="1" ht="18" customHeight="1" x14ac:dyDescent="0.25">
      <c r="A10" s="28" t="s">
        <v>1</v>
      </c>
      <c r="B10" s="37" t="s">
        <v>36</v>
      </c>
      <c r="C10" s="28" t="s">
        <v>27</v>
      </c>
      <c r="D10" s="19" t="s">
        <v>10</v>
      </c>
      <c r="E10" s="22">
        <f>SUM(E11:E14)</f>
        <v>0</v>
      </c>
      <c r="F10" s="22">
        <f t="shared" ref="F10:I10" si="0">SUM(F11:F14)</f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>E10+F10+G10+H10+I10</f>
        <v>0</v>
      </c>
    </row>
    <row r="11" spans="1:10" s="13" customFormat="1" ht="18" customHeight="1" x14ac:dyDescent="0.25">
      <c r="A11" s="28"/>
      <c r="B11" s="37"/>
      <c r="C11" s="28"/>
      <c r="D11" s="18" t="s">
        <v>26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2">
        <f t="shared" ref="J11:J34" si="1">E11+F11+G11+H11+I11</f>
        <v>0</v>
      </c>
    </row>
    <row r="12" spans="1:10" s="13" customFormat="1" ht="18" customHeight="1" x14ac:dyDescent="0.25">
      <c r="A12" s="28"/>
      <c r="B12" s="37"/>
      <c r="C12" s="28"/>
      <c r="D12" s="19" t="s">
        <v>11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2">
        <f t="shared" si="1"/>
        <v>0</v>
      </c>
    </row>
    <row r="13" spans="1:10" s="13" customFormat="1" ht="18" customHeight="1" x14ac:dyDescent="0.25">
      <c r="A13" s="28"/>
      <c r="B13" s="37"/>
      <c r="C13" s="28"/>
      <c r="D13" s="19" t="s">
        <v>12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2">
        <f t="shared" si="1"/>
        <v>0</v>
      </c>
    </row>
    <row r="14" spans="1:10" s="13" customFormat="1" x14ac:dyDescent="0.25">
      <c r="A14" s="28"/>
      <c r="B14" s="37"/>
      <c r="C14" s="28"/>
      <c r="D14" s="19" t="s">
        <v>13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2">
        <f t="shared" si="1"/>
        <v>0</v>
      </c>
    </row>
    <row r="15" spans="1:10" s="13" customFormat="1" ht="18" customHeight="1" x14ac:dyDescent="0.25">
      <c r="A15" s="28" t="s">
        <v>2</v>
      </c>
      <c r="B15" s="37" t="s">
        <v>33</v>
      </c>
      <c r="C15" s="28" t="s">
        <v>27</v>
      </c>
      <c r="D15" s="19" t="s">
        <v>10</v>
      </c>
      <c r="E15" s="22">
        <f>SUM(E16:E19)</f>
        <v>0</v>
      </c>
      <c r="F15" s="22">
        <f t="shared" ref="F15" si="2">SUM(F16:F19)</f>
        <v>0</v>
      </c>
      <c r="G15" s="22">
        <f t="shared" ref="G15" si="3">SUM(G16:G19)</f>
        <v>0</v>
      </c>
      <c r="H15" s="22">
        <f t="shared" ref="H15" si="4">SUM(H16:H19)</f>
        <v>0</v>
      </c>
      <c r="I15" s="22">
        <f t="shared" ref="I15" si="5">SUM(I16:I19)</f>
        <v>0</v>
      </c>
      <c r="J15" s="22">
        <f t="shared" si="1"/>
        <v>0</v>
      </c>
    </row>
    <row r="16" spans="1:10" s="13" customFormat="1" ht="18" customHeight="1" x14ac:dyDescent="0.25">
      <c r="A16" s="28"/>
      <c r="B16" s="37"/>
      <c r="C16" s="28"/>
      <c r="D16" s="18" t="s">
        <v>26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2">
        <f t="shared" si="1"/>
        <v>0</v>
      </c>
    </row>
    <row r="17" spans="1:14" s="13" customFormat="1" ht="18" customHeight="1" x14ac:dyDescent="0.25">
      <c r="A17" s="28"/>
      <c r="B17" s="37"/>
      <c r="C17" s="28"/>
      <c r="D17" s="19" t="s">
        <v>11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2">
        <f t="shared" si="1"/>
        <v>0</v>
      </c>
    </row>
    <row r="18" spans="1:14" s="13" customFormat="1" ht="18" customHeight="1" x14ac:dyDescent="0.25">
      <c r="A18" s="28"/>
      <c r="B18" s="37"/>
      <c r="C18" s="28"/>
      <c r="D18" s="19" t="s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2">
        <f t="shared" si="1"/>
        <v>0</v>
      </c>
    </row>
    <row r="19" spans="1:14" s="13" customFormat="1" x14ac:dyDescent="0.25">
      <c r="A19" s="28"/>
      <c r="B19" s="37"/>
      <c r="C19" s="28"/>
      <c r="D19" s="19" t="s">
        <v>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2">
        <f t="shared" si="1"/>
        <v>0</v>
      </c>
    </row>
    <row r="20" spans="1:14" s="13" customFormat="1" ht="18" customHeight="1" x14ac:dyDescent="0.25">
      <c r="A20" s="28" t="s">
        <v>3</v>
      </c>
      <c r="B20" s="28" t="s">
        <v>34</v>
      </c>
      <c r="C20" s="28" t="s">
        <v>27</v>
      </c>
      <c r="D20" s="19" t="s">
        <v>10</v>
      </c>
      <c r="E20" s="22">
        <f>SUM(E21:E24)</f>
        <v>0</v>
      </c>
      <c r="F20" s="22">
        <f t="shared" ref="F20" si="6">SUM(F21:F24)</f>
        <v>0</v>
      </c>
      <c r="G20" s="22">
        <f t="shared" ref="G20" si="7">SUM(G21:G24)</f>
        <v>0</v>
      </c>
      <c r="H20" s="22">
        <f t="shared" ref="H20" si="8">SUM(H21:H24)</f>
        <v>0</v>
      </c>
      <c r="I20" s="22">
        <f t="shared" ref="I20" si="9">SUM(I21:I24)</f>
        <v>0</v>
      </c>
      <c r="J20" s="22">
        <f t="shared" si="1"/>
        <v>0</v>
      </c>
    </row>
    <row r="21" spans="1:14" s="13" customFormat="1" ht="18" customHeight="1" x14ac:dyDescent="0.25">
      <c r="A21" s="28"/>
      <c r="B21" s="28"/>
      <c r="C21" s="28"/>
      <c r="D21" s="18" t="s">
        <v>26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2">
        <f t="shared" si="1"/>
        <v>0</v>
      </c>
    </row>
    <row r="22" spans="1:14" s="13" customFormat="1" ht="18" customHeight="1" x14ac:dyDescent="0.25">
      <c r="A22" s="28"/>
      <c r="B22" s="28"/>
      <c r="C22" s="28"/>
      <c r="D22" s="19" t="s">
        <v>11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2">
        <f t="shared" si="1"/>
        <v>0</v>
      </c>
    </row>
    <row r="23" spans="1:14" s="13" customFormat="1" ht="18" customHeight="1" x14ac:dyDescent="0.25">
      <c r="A23" s="28"/>
      <c r="B23" s="28"/>
      <c r="C23" s="28"/>
      <c r="D23" s="19" t="s">
        <v>12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2">
        <f t="shared" si="1"/>
        <v>0</v>
      </c>
    </row>
    <row r="24" spans="1:14" s="13" customFormat="1" ht="18" customHeight="1" x14ac:dyDescent="0.25">
      <c r="A24" s="28"/>
      <c r="B24" s="28"/>
      <c r="C24" s="28"/>
      <c r="D24" s="19" t="s">
        <v>13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2">
        <f t="shared" si="1"/>
        <v>0</v>
      </c>
    </row>
    <row r="25" spans="1:14" s="13" customFormat="1" ht="18" customHeight="1" x14ac:dyDescent="0.25">
      <c r="A25" s="28" t="s">
        <v>4</v>
      </c>
      <c r="B25" s="28" t="s">
        <v>23</v>
      </c>
      <c r="C25" s="28" t="s">
        <v>27</v>
      </c>
      <c r="D25" s="19" t="s">
        <v>10</v>
      </c>
      <c r="E25" s="22">
        <f>SUM(E26:E29)</f>
        <v>293.7</v>
      </c>
      <c r="F25" s="22">
        <f t="shared" ref="F25" si="10">SUM(F26:F29)</f>
        <v>525</v>
      </c>
      <c r="G25" s="22">
        <f t="shared" ref="G25" si="11">SUM(G26:G29)</f>
        <v>375</v>
      </c>
      <c r="H25" s="22">
        <f t="shared" ref="H25" si="12">SUM(H26:H29)</f>
        <v>375</v>
      </c>
      <c r="I25" s="22">
        <f t="shared" ref="I25" si="13">SUM(I26:I29)</f>
        <v>0</v>
      </c>
      <c r="J25" s="22">
        <f t="shared" si="1"/>
        <v>1568.7</v>
      </c>
    </row>
    <row r="26" spans="1:14" s="13" customFormat="1" ht="18" customHeight="1" x14ac:dyDescent="0.25">
      <c r="A26" s="28"/>
      <c r="B26" s="28"/>
      <c r="C26" s="28"/>
      <c r="D26" s="18" t="s">
        <v>26</v>
      </c>
      <c r="E26" s="24">
        <v>293.7</v>
      </c>
      <c r="F26" s="24">
        <v>525</v>
      </c>
      <c r="G26" s="24">
        <v>375</v>
      </c>
      <c r="H26" s="24">
        <v>375</v>
      </c>
      <c r="I26" s="24">
        <v>0</v>
      </c>
      <c r="J26" s="22">
        <f t="shared" si="1"/>
        <v>1568.7</v>
      </c>
    </row>
    <row r="27" spans="1:14" s="13" customFormat="1" ht="18" customHeight="1" x14ac:dyDescent="0.25">
      <c r="A27" s="28"/>
      <c r="B27" s="28"/>
      <c r="C27" s="28"/>
      <c r="D27" s="19" t="s">
        <v>11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2">
        <f t="shared" si="1"/>
        <v>0</v>
      </c>
    </row>
    <row r="28" spans="1:14" s="13" customFormat="1" ht="18" customHeight="1" x14ac:dyDescent="0.25">
      <c r="A28" s="28"/>
      <c r="B28" s="28"/>
      <c r="C28" s="28"/>
      <c r="D28" s="19" t="s">
        <v>12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2">
        <f t="shared" si="1"/>
        <v>0</v>
      </c>
    </row>
    <row r="29" spans="1:14" s="13" customFormat="1" ht="18" customHeight="1" x14ac:dyDescent="0.25">
      <c r="A29" s="28"/>
      <c r="B29" s="28"/>
      <c r="C29" s="28"/>
      <c r="D29" s="19" t="s">
        <v>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2">
        <f t="shared" si="1"/>
        <v>0</v>
      </c>
    </row>
    <row r="30" spans="1:14" s="13" customFormat="1" ht="18" customHeight="1" x14ac:dyDescent="0.25">
      <c r="A30" s="28" t="s">
        <v>19</v>
      </c>
      <c r="B30" s="28"/>
      <c r="C30" s="28" t="s">
        <v>27</v>
      </c>
      <c r="D30" s="19" t="s">
        <v>10</v>
      </c>
      <c r="E30" s="22">
        <f>SUM(E31:E34)</f>
        <v>293.7</v>
      </c>
      <c r="F30" s="22">
        <f t="shared" ref="F30" si="14">SUM(F31:F34)</f>
        <v>525</v>
      </c>
      <c r="G30" s="22">
        <f t="shared" ref="G30" si="15">SUM(G31:G34)</f>
        <v>375</v>
      </c>
      <c r="H30" s="22">
        <f t="shared" ref="H30" si="16">SUM(H31:H34)</f>
        <v>375</v>
      </c>
      <c r="I30" s="22">
        <f t="shared" ref="I30" si="17">SUM(I31:I34)</f>
        <v>0</v>
      </c>
      <c r="J30" s="22">
        <f t="shared" si="1"/>
        <v>1568.7</v>
      </c>
      <c r="L30" s="14"/>
      <c r="M30" s="14"/>
      <c r="N30" s="14"/>
    </row>
    <row r="31" spans="1:14" s="13" customFormat="1" ht="18" customHeight="1" x14ac:dyDescent="0.25">
      <c r="A31" s="28"/>
      <c r="B31" s="28"/>
      <c r="C31" s="28"/>
      <c r="D31" s="18" t="s">
        <v>26</v>
      </c>
      <c r="E31" s="22">
        <f t="shared" ref="E31:I34" si="18">E26+E11+E16+E21</f>
        <v>293.7</v>
      </c>
      <c r="F31" s="22">
        <f t="shared" si="18"/>
        <v>525</v>
      </c>
      <c r="G31" s="22">
        <f t="shared" si="18"/>
        <v>375</v>
      </c>
      <c r="H31" s="22">
        <f t="shared" si="18"/>
        <v>375</v>
      </c>
      <c r="I31" s="22">
        <f t="shared" si="18"/>
        <v>0</v>
      </c>
      <c r="J31" s="22">
        <f t="shared" si="1"/>
        <v>1568.7</v>
      </c>
      <c r="L31" s="15"/>
      <c r="M31" s="14"/>
      <c r="N31" s="15"/>
    </row>
    <row r="32" spans="1:14" s="13" customFormat="1" ht="18" customHeight="1" x14ac:dyDescent="0.25">
      <c r="A32" s="28"/>
      <c r="B32" s="28"/>
      <c r="C32" s="28"/>
      <c r="D32" s="19" t="s">
        <v>11</v>
      </c>
      <c r="E32" s="22">
        <f>E27+E12+E17+E22</f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"/>
        <v>0</v>
      </c>
    </row>
    <row r="33" spans="1:14" s="13" customFormat="1" ht="18" customHeight="1" x14ac:dyDescent="0.25">
      <c r="A33" s="28"/>
      <c r="B33" s="28"/>
      <c r="C33" s="28"/>
      <c r="D33" s="19" t="s">
        <v>12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"/>
        <v>0</v>
      </c>
    </row>
    <row r="34" spans="1:14" s="13" customFormat="1" ht="17.25" customHeight="1" x14ac:dyDescent="0.25">
      <c r="A34" s="28"/>
      <c r="B34" s="28"/>
      <c r="C34" s="28"/>
      <c r="D34" s="19" t="s">
        <v>13</v>
      </c>
      <c r="E34" s="22">
        <f t="shared" si="18"/>
        <v>0</v>
      </c>
      <c r="F34" s="22">
        <f t="shared" si="18"/>
        <v>0</v>
      </c>
      <c r="G34" s="22">
        <f t="shared" si="18"/>
        <v>0</v>
      </c>
      <c r="H34" s="22">
        <f t="shared" si="18"/>
        <v>0</v>
      </c>
      <c r="I34" s="22">
        <f t="shared" si="18"/>
        <v>0</v>
      </c>
      <c r="J34" s="22">
        <f t="shared" si="1"/>
        <v>0</v>
      </c>
    </row>
    <row r="35" spans="1:14" s="13" customFormat="1" ht="21" customHeight="1" x14ac:dyDescent="0.25">
      <c r="A35" s="28" t="s">
        <v>22</v>
      </c>
      <c r="B35" s="28"/>
      <c r="C35" s="28"/>
      <c r="D35" s="28"/>
      <c r="E35" s="28"/>
      <c r="F35" s="28"/>
      <c r="G35" s="28"/>
      <c r="H35" s="28"/>
      <c r="I35" s="28"/>
      <c r="J35" s="28"/>
    </row>
    <row r="36" spans="1:14" s="16" customFormat="1" ht="18" customHeight="1" x14ac:dyDescent="0.25">
      <c r="A36" s="29" t="s">
        <v>5</v>
      </c>
      <c r="B36" s="31" t="s">
        <v>30</v>
      </c>
      <c r="C36" s="27" t="s">
        <v>27</v>
      </c>
      <c r="D36" s="18" t="s">
        <v>10</v>
      </c>
      <c r="E36" s="25">
        <f>SUM(E37:E40)</f>
        <v>23413.8</v>
      </c>
      <c r="F36" s="25">
        <f t="shared" ref="F36" si="19">SUM(F37:F40)</f>
        <v>26256.9</v>
      </c>
      <c r="G36" s="25">
        <f t="shared" ref="G36" si="20">SUM(G37:G40)</f>
        <v>26331</v>
      </c>
      <c r="H36" s="25">
        <f t="shared" ref="H36" si="21">SUM(H37:H40)</f>
        <v>26408.1</v>
      </c>
      <c r="I36" s="25">
        <f t="shared" ref="I36" si="22">SUM(I37:I40)</f>
        <v>26408.1</v>
      </c>
      <c r="J36" s="22">
        <f>E36+F36+G36+H36+I36</f>
        <v>128817.9</v>
      </c>
    </row>
    <row r="37" spans="1:14" s="16" customFormat="1" ht="18" customHeight="1" x14ac:dyDescent="0.25">
      <c r="A37" s="30"/>
      <c r="B37" s="32"/>
      <c r="C37" s="27"/>
      <c r="D37" s="18" t="s">
        <v>26</v>
      </c>
      <c r="E37" s="42">
        <v>23173.5</v>
      </c>
      <c r="F37" s="42">
        <v>26256.9</v>
      </c>
      <c r="G37" s="42">
        <v>26331</v>
      </c>
      <c r="H37" s="42">
        <v>26408.1</v>
      </c>
      <c r="I37" s="42">
        <f>H37</f>
        <v>26408.1</v>
      </c>
      <c r="J37" s="22">
        <f t="shared" ref="J37:J75" si="23">E37+F37+G37+H37+I37</f>
        <v>128577.60000000001</v>
      </c>
      <c r="L37" s="17"/>
      <c r="M37" s="17"/>
      <c r="N37" s="17"/>
    </row>
    <row r="38" spans="1:14" s="16" customFormat="1" ht="18" customHeight="1" x14ac:dyDescent="0.25">
      <c r="A38" s="30"/>
      <c r="B38" s="32"/>
      <c r="C38" s="27"/>
      <c r="D38" s="18" t="s">
        <v>11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22">
        <f t="shared" si="23"/>
        <v>0</v>
      </c>
    </row>
    <row r="39" spans="1:14" s="16" customFormat="1" ht="18" customHeight="1" x14ac:dyDescent="0.25">
      <c r="A39" s="30"/>
      <c r="B39" s="32"/>
      <c r="C39" s="27"/>
      <c r="D39" s="18" t="s">
        <v>12</v>
      </c>
      <c r="E39" s="42">
        <v>240.3</v>
      </c>
      <c r="F39" s="42">
        <v>0</v>
      </c>
      <c r="G39" s="42">
        <v>0</v>
      </c>
      <c r="H39" s="42">
        <v>0</v>
      </c>
      <c r="I39" s="42">
        <v>0</v>
      </c>
      <c r="J39" s="22">
        <f t="shared" si="23"/>
        <v>240.3</v>
      </c>
    </row>
    <row r="40" spans="1:14" s="16" customFormat="1" ht="102" customHeight="1" x14ac:dyDescent="0.25">
      <c r="A40" s="30"/>
      <c r="B40" s="32"/>
      <c r="C40" s="27"/>
      <c r="D40" s="18" t="s">
        <v>13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22">
        <f t="shared" si="23"/>
        <v>0</v>
      </c>
    </row>
    <row r="41" spans="1:14" s="16" customFormat="1" ht="18" customHeight="1" x14ac:dyDescent="0.25">
      <c r="A41" s="29" t="s">
        <v>6</v>
      </c>
      <c r="B41" s="31" t="s">
        <v>24</v>
      </c>
      <c r="C41" s="27" t="s">
        <v>28</v>
      </c>
      <c r="D41" s="18" t="s">
        <v>10</v>
      </c>
      <c r="E41" s="25">
        <f>SUM(E42:E45)</f>
        <v>42407.3</v>
      </c>
      <c r="F41" s="25">
        <f t="shared" ref="F41" si="24">SUM(F42:F45)</f>
        <v>43284.2</v>
      </c>
      <c r="G41" s="25">
        <f t="shared" ref="G41" si="25">SUM(G42:G45)</f>
        <v>42284.2</v>
      </c>
      <c r="H41" s="25">
        <f t="shared" ref="H41" si="26">SUM(H42:H45)</f>
        <v>42284.2</v>
      </c>
      <c r="I41" s="25">
        <f t="shared" ref="I41" si="27">SUM(I42:I45)</f>
        <v>42284.2</v>
      </c>
      <c r="J41" s="22">
        <f t="shared" si="23"/>
        <v>212544.09999999998</v>
      </c>
    </row>
    <row r="42" spans="1:14" s="16" customFormat="1" ht="18" customHeight="1" x14ac:dyDescent="0.25">
      <c r="A42" s="30"/>
      <c r="B42" s="32"/>
      <c r="C42" s="27"/>
      <c r="D42" s="18" t="s">
        <v>26</v>
      </c>
      <c r="E42" s="42">
        <v>42407.3</v>
      </c>
      <c r="F42" s="42">
        <v>43284.2</v>
      </c>
      <c r="G42" s="42">
        <v>42284.2</v>
      </c>
      <c r="H42" s="42">
        <v>42284.2</v>
      </c>
      <c r="I42" s="42">
        <f>G42</f>
        <v>42284.2</v>
      </c>
      <c r="J42" s="22">
        <f t="shared" si="23"/>
        <v>212544.09999999998</v>
      </c>
      <c r="L42" s="17"/>
      <c r="M42" s="17"/>
      <c r="N42" s="17"/>
    </row>
    <row r="43" spans="1:14" s="16" customFormat="1" ht="18" customHeight="1" x14ac:dyDescent="0.25">
      <c r="A43" s="30"/>
      <c r="B43" s="32"/>
      <c r="C43" s="27"/>
      <c r="D43" s="18" t="s">
        <v>11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22">
        <f t="shared" si="23"/>
        <v>0</v>
      </c>
    </row>
    <row r="44" spans="1:14" s="16" customFormat="1" ht="18" customHeight="1" x14ac:dyDescent="0.25">
      <c r="A44" s="30"/>
      <c r="B44" s="32"/>
      <c r="C44" s="27"/>
      <c r="D44" s="18" t="s">
        <v>12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22">
        <f t="shared" si="23"/>
        <v>0</v>
      </c>
    </row>
    <row r="45" spans="1:14" s="16" customFormat="1" ht="18" customHeight="1" x14ac:dyDescent="0.25">
      <c r="A45" s="30"/>
      <c r="B45" s="32"/>
      <c r="C45" s="27"/>
      <c r="D45" s="18" t="s">
        <v>13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22">
        <f t="shared" si="23"/>
        <v>0</v>
      </c>
    </row>
    <row r="46" spans="1:14" s="13" customFormat="1" ht="18" customHeight="1" x14ac:dyDescent="0.25">
      <c r="A46" s="28" t="s">
        <v>25</v>
      </c>
      <c r="B46" s="28"/>
      <c r="C46" s="28" t="s">
        <v>27</v>
      </c>
      <c r="D46" s="19" t="s">
        <v>10</v>
      </c>
      <c r="E46" s="25">
        <f>SUM(E47:E50)</f>
        <v>23413.8</v>
      </c>
      <c r="F46" s="25">
        <f t="shared" ref="F46" si="28">SUM(F47:F50)</f>
        <v>26256.9</v>
      </c>
      <c r="G46" s="25">
        <f t="shared" ref="G46" si="29">SUM(G47:G50)</f>
        <v>26331</v>
      </c>
      <c r="H46" s="25">
        <f t="shared" ref="H46" si="30">SUM(H47:H50)</f>
        <v>26408.1</v>
      </c>
      <c r="I46" s="25">
        <f t="shared" ref="I46" si="31">SUM(I47:I50)</f>
        <v>26408.1</v>
      </c>
      <c r="J46" s="22">
        <f t="shared" si="23"/>
        <v>128817.9</v>
      </c>
    </row>
    <row r="47" spans="1:14" s="13" customFormat="1" ht="18" customHeight="1" x14ac:dyDescent="0.25">
      <c r="A47" s="28"/>
      <c r="B47" s="28"/>
      <c r="C47" s="28"/>
      <c r="D47" s="18" t="s">
        <v>26</v>
      </c>
      <c r="E47" s="22">
        <f t="shared" ref="E47:I50" si="32">E37</f>
        <v>23173.5</v>
      </c>
      <c r="F47" s="22">
        <f t="shared" si="32"/>
        <v>26256.9</v>
      </c>
      <c r="G47" s="22">
        <f t="shared" si="32"/>
        <v>26331</v>
      </c>
      <c r="H47" s="22">
        <f t="shared" si="32"/>
        <v>26408.1</v>
      </c>
      <c r="I47" s="22">
        <f>I37</f>
        <v>26408.1</v>
      </c>
      <c r="J47" s="22">
        <f t="shared" si="23"/>
        <v>128577.60000000001</v>
      </c>
    </row>
    <row r="48" spans="1:14" s="13" customFormat="1" ht="18" customHeight="1" x14ac:dyDescent="0.25">
      <c r="A48" s="28"/>
      <c r="B48" s="28"/>
      <c r="C48" s="28"/>
      <c r="D48" s="19" t="s">
        <v>11</v>
      </c>
      <c r="E48" s="22">
        <f t="shared" si="32"/>
        <v>0</v>
      </c>
      <c r="F48" s="22">
        <f t="shared" si="32"/>
        <v>0</v>
      </c>
      <c r="G48" s="22">
        <f t="shared" si="32"/>
        <v>0</v>
      </c>
      <c r="H48" s="22">
        <f t="shared" si="32"/>
        <v>0</v>
      </c>
      <c r="I48" s="22">
        <f t="shared" si="32"/>
        <v>0</v>
      </c>
      <c r="J48" s="22">
        <f t="shared" si="23"/>
        <v>0</v>
      </c>
    </row>
    <row r="49" spans="1:10" s="13" customFormat="1" ht="18" customHeight="1" x14ac:dyDescent="0.25">
      <c r="A49" s="28"/>
      <c r="B49" s="28"/>
      <c r="C49" s="28"/>
      <c r="D49" s="19" t="s">
        <v>12</v>
      </c>
      <c r="E49" s="22">
        <f t="shared" si="32"/>
        <v>240.3</v>
      </c>
      <c r="F49" s="22">
        <f t="shared" si="32"/>
        <v>0</v>
      </c>
      <c r="G49" s="22">
        <f t="shared" si="32"/>
        <v>0</v>
      </c>
      <c r="H49" s="22">
        <f t="shared" si="32"/>
        <v>0</v>
      </c>
      <c r="I49" s="22">
        <f t="shared" si="32"/>
        <v>0</v>
      </c>
      <c r="J49" s="22">
        <f t="shared" si="23"/>
        <v>240.3</v>
      </c>
    </row>
    <row r="50" spans="1:10" s="13" customFormat="1" ht="18" customHeight="1" x14ac:dyDescent="0.25">
      <c r="A50" s="28"/>
      <c r="B50" s="28"/>
      <c r="C50" s="28"/>
      <c r="D50" s="19" t="s">
        <v>13</v>
      </c>
      <c r="E50" s="22">
        <f t="shared" si="32"/>
        <v>0</v>
      </c>
      <c r="F50" s="22">
        <f t="shared" si="32"/>
        <v>0</v>
      </c>
      <c r="G50" s="22">
        <f t="shared" si="32"/>
        <v>0</v>
      </c>
      <c r="H50" s="22">
        <f t="shared" si="32"/>
        <v>0</v>
      </c>
      <c r="I50" s="22">
        <f t="shared" si="32"/>
        <v>0</v>
      </c>
      <c r="J50" s="22">
        <f t="shared" si="23"/>
        <v>0</v>
      </c>
    </row>
    <row r="51" spans="1:10" s="13" customFormat="1" ht="18" customHeight="1" x14ac:dyDescent="0.25">
      <c r="A51" s="28"/>
      <c r="B51" s="28"/>
      <c r="C51" s="28" t="s">
        <v>28</v>
      </c>
      <c r="D51" s="19" t="s">
        <v>10</v>
      </c>
      <c r="E51" s="25">
        <f>SUM(E52:E55)</f>
        <v>42407.3</v>
      </c>
      <c r="F51" s="25">
        <f t="shared" ref="F51" si="33">SUM(F52:F55)</f>
        <v>43284.2</v>
      </c>
      <c r="G51" s="25">
        <f t="shared" ref="G51" si="34">SUM(G52:G55)</f>
        <v>42284.2</v>
      </c>
      <c r="H51" s="25">
        <f t="shared" ref="H51" si="35">SUM(H52:H55)</f>
        <v>42284.2</v>
      </c>
      <c r="I51" s="25">
        <f t="shared" ref="I51" si="36">SUM(I52:I55)</f>
        <v>42284.2</v>
      </c>
      <c r="J51" s="22">
        <f t="shared" si="23"/>
        <v>212544.09999999998</v>
      </c>
    </row>
    <row r="52" spans="1:10" s="13" customFormat="1" ht="18" customHeight="1" x14ac:dyDescent="0.25">
      <c r="A52" s="28"/>
      <c r="B52" s="28"/>
      <c r="C52" s="28"/>
      <c r="D52" s="18" t="s">
        <v>26</v>
      </c>
      <c r="E52" s="22">
        <f t="shared" ref="E52:I55" si="37">E42</f>
        <v>42407.3</v>
      </c>
      <c r="F52" s="22">
        <f t="shared" si="37"/>
        <v>43284.2</v>
      </c>
      <c r="G52" s="22">
        <f t="shared" si="37"/>
        <v>42284.2</v>
      </c>
      <c r="H52" s="22">
        <f t="shared" si="37"/>
        <v>42284.2</v>
      </c>
      <c r="I52" s="22">
        <f t="shared" si="37"/>
        <v>42284.2</v>
      </c>
      <c r="J52" s="22">
        <f t="shared" si="23"/>
        <v>212544.09999999998</v>
      </c>
    </row>
    <row r="53" spans="1:10" s="13" customFormat="1" ht="18" customHeight="1" x14ac:dyDescent="0.25">
      <c r="A53" s="28"/>
      <c r="B53" s="28"/>
      <c r="C53" s="28"/>
      <c r="D53" s="19" t="s">
        <v>11</v>
      </c>
      <c r="E53" s="22">
        <f t="shared" si="37"/>
        <v>0</v>
      </c>
      <c r="F53" s="22">
        <f t="shared" si="37"/>
        <v>0</v>
      </c>
      <c r="G53" s="22">
        <f t="shared" si="37"/>
        <v>0</v>
      </c>
      <c r="H53" s="22">
        <f t="shared" si="37"/>
        <v>0</v>
      </c>
      <c r="I53" s="22">
        <f t="shared" si="37"/>
        <v>0</v>
      </c>
      <c r="J53" s="22">
        <f t="shared" si="23"/>
        <v>0</v>
      </c>
    </row>
    <row r="54" spans="1:10" s="13" customFormat="1" ht="18" customHeight="1" x14ac:dyDescent="0.25">
      <c r="A54" s="28"/>
      <c r="B54" s="28"/>
      <c r="C54" s="28"/>
      <c r="D54" s="19" t="s">
        <v>12</v>
      </c>
      <c r="E54" s="22">
        <f t="shared" si="37"/>
        <v>0</v>
      </c>
      <c r="F54" s="22">
        <f t="shared" si="37"/>
        <v>0</v>
      </c>
      <c r="G54" s="22">
        <f t="shared" si="37"/>
        <v>0</v>
      </c>
      <c r="H54" s="22">
        <f t="shared" si="37"/>
        <v>0</v>
      </c>
      <c r="I54" s="22">
        <f t="shared" si="37"/>
        <v>0</v>
      </c>
      <c r="J54" s="22">
        <f t="shared" si="23"/>
        <v>0</v>
      </c>
    </row>
    <row r="55" spans="1:10" s="13" customFormat="1" ht="18" customHeight="1" x14ac:dyDescent="0.25">
      <c r="A55" s="28"/>
      <c r="B55" s="28"/>
      <c r="C55" s="28"/>
      <c r="D55" s="19" t="s">
        <v>13</v>
      </c>
      <c r="E55" s="22">
        <f t="shared" si="37"/>
        <v>0</v>
      </c>
      <c r="F55" s="22">
        <f t="shared" si="37"/>
        <v>0</v>
      </c>
      <c r="G55" s="22">
        <f t="shared" si="37"/>
        <v>0</v>
      </c>
      <c r="H55" s="22">
        <f t="shared" si="37"/>
        <v>0</v>
      </c>
      <c r="I55" s="22">
        <f t="shared" si="37"/>
        <v>0</v>
      </c>
      <c r="J55" s="22">
        <f t="shared" si="23"/>
        <v>0</v>
      </c>
    </row>
    <row r="56" spans="1:10" s="13" customFormat="1" ht="18" customHeight="1" x14ac:dyDescent="0.25">
      <c r="A56" s="28"/>
      <c r="B56" s="28"/>
      <c r="C56" s="28" t="s">
        <v>18</v>
      </c>
      <c r="D56" s="19" t="s">
        <v>10</v>
      </c>
      <c r="E56" s="25">
        <f>SUM(E57:E60)</f>
        <v>65821.100000000006</v>
      </c>
      <c r="F56" s="25">
        <f t="shared" ref="F56" si="38">SUM(F57:F60)</f>
        <v>69541.100000000006</v>
      </c>
      <c r="G56" s="25">
        <f t="shared" ref="G56" si="39">SUM(G57:G60)</f>
        <v>68615.199999999997</v>
      </c>
      <c r="H56" s="25">
        <f t="shared" ref="H56" si="40">SUM(H57:H60)</f>
        <v>68692.299999999988</v>
      </c>
      <c r="I56" s="25">
        <f t="shared" ref="I56" si="41">SUM(I57:I60)</f>
        <v>68692.299999999988</v>
      </c>
      <c r="J56" s="22">
        <f t="shared" si="23"/>
        <v>341362</v>
      </c>
    </row>
    <row r="57" spans="1:10" s="13" customFormat="1" ht="18" customHeight="1" x14ac:dyDescent="0.25">
      <c r="A57" s="28"/>
      <c r="B57" s="28"/>
      <c r="C57" s="28"/>
      <c r="D57" s="18" t="s">
        <v>26</v>
      </c>
      <c r="E57" s="22">
        <f t="shared" ref="E57:I60" si="42">E52+E47</f>
        <v>65580.800000000003</v>
      </c>
      <c r="F57" s="22">
        <f t="shared" si="42"/>
        <v>69541.100000000006</v>
      </c>
      <c r="G57" s="22">
        <f t="shared" si="42"/>
        <v>68615.199999999997</v>
      </c>
      <c r="H57" s="22">
        <f t="shared" si="42"/>
        <v>68692.299999999988</v>
      </c>
      <c r="I57" s="22">
        <f t="shared" si="42"/>
        <v>68692.299999999988</v>
      </c>
      <c r="J57" s="22">
        <f t="shared" si="23"/>
        <v>341121.7</v>
      </c>
    </row>
    <row r="58" spans="1:10" s="13" customFormat="1" ht="18" customHeight="1" x14ac:dyDescent="0.25">
      <c r="A58" s="28"/>
      <c r="B58" s="28"/>
      <c r="C58" s="28"/>
      <c r="D58" s="19" t="s">
        <v>11</v>
      </c>
      <c r="E58" s="22">
        <f t="shared" si="42"/>
        <v>0</v>
      </c>
      <c r="F58" s="22">
        <f t="shared" si="42"/>
        <v>0</v>
      </c>
      <c r="G58" s="22">
        <f t="shared" si="42"/>
        <v>0</v>
      </c>
      <c r="H58" s="22">
        <f t="shared" si="42"/>
        <v>0</v>
      </c>
      <c r="I58" s="22">
        <f t="shared" si="42"/>
        <v>0</v>
      </c>
      <c r="J58" s="22">
        <f t="shared" si="23"/>
        <v>0</v>
      </c>
    </row>
    <row r="59" spans="1:10" s="13" customFormat="1" ht="18" customHeight="1" x14ac:dyDescent="0.25">
      <c r="A59" s="28"/>
      <c r="B59" s="28"/>
      <c r="C59" s="28"/>
      <c r="D59" s="19" t="s">
        <v>12</v>
      </c>
      <c r="E59" s="22">
        <f t="shared" si="42"/>
        <v>240.3</v>
      </c>
      <c r="F59" s="22">
        <f t="shared" si="42"/>
        <v>0</v>
      </c>
      <c r="G59" s="22">
        <f t="shared" si="42"/>
        <v>0</v>
      </c>
      <c r="H59" s="22">
        <f t="shared" si="42"/>
        <v>0</v>
      </c>
      <c r="I59" s="22">
        <f t="shared" si="42"/>
        <v>0</v>
      </c>
      <c r="J59" s="22">
        <f t="shared" si="23"/>
        <v>240.3</v>
      </c>
    </row>
    <row r="60" spans="1:10" s="13" customFormat="1" ht="18" customHeight="1" x14ac:dyDescent="0.25">
      <c r="A60" s="28"/>
      <c r="B60" s="28"/>
      <c r="C60" s="28"/>
      <c r="D60" s="19" t="s">
        <v>13</v>
      </c>
      <c r="E60" s="22">
        <f t="shared" si="42"/>
        <v>0</v>
      </c>
      <c r="F60" s="22">
        <f t="shared" si="42"/>
        <v>0</v>
      </c>
      <c r="G60" s="22">
        <f t="shared" si="42"/>
        <v>0</v>
      </c>
      <c r="H60" s="22">
        <f t="shared" si="42"/>
        <v>0</v>
      </c>
      <c r="I60" s="22">
        <f t="shared" si="42"/>
        <v>0</v>
      </c>
      <c r="J60" s="22">
        <f t="shared" si="23"/>
        <v>0</v>
      </c>
    </row>
    <row r="61" spans="1:10" s="12" customFormat="1" ht="18" customHeight="1" x14ac:dyDescent="0.25">
      <c r="A61" s="41" t="s">
        <v>14</v>
      </c>
      <c r="B61" s="41"/>
      <c r="C61" s="41" t="s">
        <v>27</v>
      </c>
      <c r="D61" s="26" t="s">
        <v>10</v>
      </c>
      <c r="E61" s="23">
        <f>SUM(E62:E65)</f>
        <v>23707.5</v>
      </c>
      <c r="F61" s="23">
        <f t="shared" ref="F61" si="43">SUM(F62:F65)</f>
        <v>26781.9</v>
      </c>
      <c r="G61" s="23">
        <f t="shared" ref="G61" si="44">SUM(G62:G65)</f>
        <v>26706</v>
      </c>
      <c r="H61" s="23">
        <f t="shared" ref="H61" si="45">SUM(H62:H65)</f>
        <v>26783.1</v>
      </c>
      <c r="I61" s="23">
        <f t="shared" ref="I61" si="46">SUM(I62:I65)</f>
        <v>26408.1</v>
      </c>
      <c r="J61" s="23">
        <f t="shared" si="23"/>
        <v>130386.6</v>
      </c>
    </row>
    <row r="62" spans="1:10" s="12" customFormat="1" ht="18" customHeight="1" x14ac:dyDescent="0.25">
      <c r="A62" s="41"/>
      <c r="B62" s="41"/>
      <c r="C62" s="41"/>
      <c r="D62" s="20" t="s">
        <v>26</v>
      </c>
      <c r="E62" s="23">
        <f t="shared" ref="E62:I65" si="47">E47+E31</f>
        <v>23467.200000000001</v>
      </c>
      <c r="F62" s="23">
        <f t="shared" si="47"/>
        <v>26781.9</v>
      </c>
      <c r="G62" s="23">
        <f t="shared" si="47"/>
        <v>26706</v>
      </c>
      <c r="H62" s="23">
        <f t="shared" si="47"/>
        <v>26783.1</v>
      </c>
      <c r="I62" s="23">
        <f t="shared" si="47"/>
        <v>26408.1</v>
      </c>
      <c r="J62" s="23">
        <f t="shared" si="23"/>
        <v>130146.30000000002</v>
      </c>
    </row>
    <row r="63" spans="1:10" s="12" customFormat="1" ht="18" customHeight="1" x14ac:dyDescent="0.25">
      <c r="A63" s="41"/>
      <c r="B63" s="41"/>
      <c r="C63" s="41"/>
      <c r="D63" s="26" t="s">
        <v>11</v>
      </c>
      <c r="E63" s="23">
        <f>E48+E32</f>
        <v>0</v>
      </c>
      <c r="F63" s="23">
        <f t="shared" si="47"/>
        <v>0</v>
      </c>
      <c r="G63" s="23">
        <f t="shared" si="47"/>
        <v>0</v>
      </c>
      <c r="H63" s="23">
        <f t="shared" si="47"/>
        <v>0</v>
      </c>
      <c r="I63" s="23">
        <f t="shared" si="47"/>
        <v>0</v>
      </c>
      <c r="J63" s="23">
        <f t="shared" si="23"/>
        <v>0</v>
      </c>
    </row>
    <row r="64" spans="1:10" s="12" customFormat="1" ht="18" customHeight="1" x14ac:dyDescent="0.25">
      <c r="A64" s="41"/>
      <c r="B64" s="41"/>
      <c r="C64" s="41"/>
      <c r="D64" s="26" t="s">
        <v>12</v>
      </c>
      <c r="E64" s="23">
        <f t="shared" si="47"/>
        <v>240.3</v>
      </c>
      <c r="F64" s="23">
        <f t="shared" si="47"/>
        <v>0</v>
      </c>
      <c r="G64" s="23">
        <f t="shared" si="47"/>
        <v>0</v>
      </c>
      <c r="H64" s="23">
        <f t="shared" si="47"/>
        <v>0</v>
      </c>
      <c r="I64" s="23">
        <f t="shared" si="47"/>
        <v>0</v>
      </c>
      <c r="J64" s="23">
        <f t="shared" si="23"/>
        <v>240.3</v>
      </c>
    </row>
    <row r="65" spans="1:10" s="12" customFormat="1" ht="18" customHeight="1" x14ac:dyDescent="0.25">
      <c r="A65" s="41"/>
      <c r="B65" s="41"/>
      <c r="C65" s="41"/>
      <c r="D65" s="26" t="s">
        <v>13</v>
      </c>
      <c r="E65" s="23">
        <f t="shared" si="47"/>
        <v>0</v>
      </c>
      <c r="F65" s="23">
        <f t="shared" si="47"/>
        <v>0</v>
      </c>
      <c r="G65" s="23">
        <f t="shared" si="47"/>
        <v>0</v>
      </c>
      <c r="H65" s="23">
        <f t="shared" si="47"/>
        <v>0</v>
      </c>
      <c r="I65" s="23">
        <f t="shared" si="47"/>
        <v>0</v>
      </c>
      <c r="J65" s="23">
        <f t="shared" si="23"/>
        <v>0</v>
      </c>
    </row>
    <row r="66" spans="1:10" s="12" customFormat="1" ht="18" customHeight="1" x14ac:dyDescent="0.25">
      <c r="A66" s="41"/>
      <c r="B66" s="41"/>
      <c r="C66" s="41" t="s">
        <v>28</v>
      </c>
      <c r="D66" s="26" t="s">
        <v>10</v>
      </c>
      <c r="E66" s="23">
        <f>SUM(E67:E70)</f>
        <v>42407.3</v>
      </c>
      <c r="F66" s="23">
        <f t="shared" ref="F66" si="48">SUM(F67:F70)</f>
        <v>43284.2</v>
      </c>
      <c r="G66" s="23">
        <f t="shared" ref="G66" si="49">SUM(G67:G70)</f>
        <v>42284.2</v>
      </c>
      <c r="H66" s="23">
        <f t="shared" ref="H66" si="50">SUM(H67:H70)</f>
        <v>42284.2</v>
      </c>
      <c r="I66" s="23">
        <f t="shared" ref="I66" si="51">SUM(I67:I70)</f>
        <v>42284.2</v>
      </c>
      <c r="J66" s="23">
        <f t="shared" si="23"/>
        <v>212544.09999999998</v>
      </c>
    </row>
    <row r="67" spans="1:10" s="12" customFormat="1" ht="18" customHeight="1" x14ac:dyDescent="0.25">
      <c r="A67" s="41"/>
      <c r="B67" s="41"/>
      <c r="C67" s="41"/>
      <c r="D67" s="20" t="s">
        <v>26</v>
      </c>
      <c r="E67" s="23">
        <f>E52</f>
        <v>42407.3</v>
      </c>
      <c r="F67" s="23">
        <f t="shared" ref="E67:I70" si="52">F52</f>
        <v>43284.2</v>
      </c>
      <c r="G67" s="23">
        <f t="shared" si="52"/>
        <v>42284.2</v>
      </c>
      <c r="H67" s="23">
        <f t="shared" si="52"/>
        <v>42284.2</v>
      </c>
      <c r="I67" s="23">
        <f t="shared" si="52"/>
        <v>42284.2</v>
      </c>
      <c r="J67" s="23">
        <f t="shared" si="23"/>
        <v>212544.09999999998</v>
      </c>
    </row>
    <row r="68" spans="1:10" s="12" customFormat="1" ht="18" customHeight="1" x14ac:dyDescent="0.25">
      <c r="A68" s="41"/>
      <c r="B68" s="41"/>
      <c r="C68" s="41"/>
      <c r="D68" s="26" t="s">
        <v>11</v>
      </c>
      <c r="E68" s="23">
        <f t="shared" si="52"/>
        <v>0</v>
      </c>
      <c r="F68" s="23">
        <f t="shared" si="52"/>
        <v>0</v>
      </c>
      <c r="G68" s="23">
        <f t="shared" si="52"/>
        <v>0</v>
      </c>
      <c r="H68" s="23">
        <f t="shared" si="52"/>
        <v>0</v>
      </c>
      <c r="I68" s="23">
        <f t="shared" si="52"/>
        <v>0</v>
      </c>
      <c r="J68" s="23">
        <f t="shared" si="23"/>
        <v>0</v>
      </c>
    </row>
    <row r="69" spans="1:10" s="12" customFormat="1" ht="18" customHeight="1" x14ac:dyDescent="0.25">
      <c r="A69" s="41"/>
      <c r="B69" s="41"/>
      <c r="C69" s="41"/>
      <c r="D69" s="26" t="s">
        <v>12</v>
      </c>
      <c r="E69" s="23">
        <f t="shared" si="52"/>
        <v>0</v>
      </c>
      <c r="F69" s="23">
        <f t="shared" si="52"/>
        <v>0</v>
      </c>
      <c r="G69" s="23">
        <f t="shared" si="52"/>
        <v>0</v>
      </c>
      <c r="H69" s="23">
        <f t="shared" si="52"/>
        <v>0</v>
      </c>
      <c r="I69" s="23">
        <f t="shared" si="52"/>
        <v>0</v>
      </c>
      <c r="J69" s="23">
        <f t="shared" si="23"/>
        <v>0</v>
      </c>
    </row>
    <row r="70" spans="1:10" s="12" customFormat="1" ht="18" customHeight="1" x14ac:dyDescent="0.25">
      <c r="A70" s="41"/>
      <c r="B70" s="41"/>
      <c r="C70" s="41"/>
      <c r="D70" s="26" t="s">
        <v>13</v>
      </c>
      <c r="E70" s="23">
        <f t="shared" si="52"/>
        <v>0</v>
      </c>
      <c r="F70" s="23">
        <f t="shared" si="52"/>
        <v>0</v>
      </c>
      <c r="G70" s="23">
        <f t="shared" si="52"/>
        <v>0</v>
      </c>
      <c r="H70" s="23">
        <f t="shared" si="52"/>
        <v>0</v>
      </c>
      <c r="I70" s="23">
        <f t="shared" si="52"/>
        <v>0</v>
      </c>
      <c r="J70" s="23">
        <f t="shared" si="23"/>
        <v>0</v>
      </c>
    </row>
    <row r="71" spans="1:10" s="12" customFormat="1" ht="18" customHeight="1" x14ac:dyDescent="0.25">
      <c r="A71" s="41"/>
      <c r="B71" s="41"/>
      <c r="C71" s="41" t="s">
        <v>18</v>
      </c>
      <c r="D71" s="26" t="s">
        <v>10</v>
      </c>
      <c r="E71" s="23">
        <f>SUM(E72:E75)</f>
        <v>66114.8</v>
      </c>
      <c r="F71" s="23">
        <f t="shared" ref="F71" si="53">SUM(F72:F75)</f>
        <v>70066.100000000006</v>
      </c>
      <c r="G71" s="23">
        <f t="shared" ref="G71" si="54">SUM(G72:G75)</f>
        <v>68990.2</v>
      </c>
      <c r="H71" s="23">
        <f t="shared" ref="H71" si="55">SUM(H72:H75)</f>
        <v>69067.299999999988</v>
      </c>
      <c r="I71" s="23">
        <f t="shared" ref="I71" si="56">SUM(I72:I75)</f>
        <v>68692.299999999988</v>
      </c>
      <c r="J71" s="23">
        <f t="shared" si="23"/>
        <v>342930.7</v>
      </c>
    </row>
    <row r="72" spans="1:10" s="12" customFormat="1" ht="18" customHeight="1" x14ac:dyDescent="0.25">
      <c r="A72" s="41"/>
      <c r="B72" s="41"/>
      <c r="C72" s="41"/>
      <c r="D72" s="20" t="s">
        <v>26</v>
      </c>
      <c r="E72" s="23">
        <f t="shared" ref="E72:I75" si="57">E67+E62</f>
        <v>65874.5</v>
      </c>
      <c r="F72" s="23">
        <f t="shared" si="57"/>
        <v>70066.100000000006</v>
      </c>
      <c r="G72" s="23">
        <f t="shared" si="57"/>
        <v>68990.2</v>
      </c>
      <c r="H72" s="23">
        <f t="shared" si="57"/>
        <v>69067.299999999988</v>
      </c>
      <c r="I72" s="23">
        <f t="shared" si="57"/>
        <v>68692.299999999988</v>
      </c>
      <c r="J72" s="23">
        <f t="shared" si="23"/>
        <v>342690.39999999997</v>
      </c>
    </row>
    <row r="73" spans="1:10" s="12" customFormat="1" ht="18" customHeight="1" x14ac:dyDescent="0.25">
      <c r="A73" s="41"/>
      <c r="B73" s="41"/>
      <c r="C73" s="41"/>
      <c r="D73" s="26" t="s">
        <v>11</v>
      </c>
      <c r="E73" s="23">
        <f t="shared" si="57"/>
        <v>0</v>
      </c>
      <c r="F73" s="23">
        <f t="shared" si="57"/>
        <v>0</v>
      </c>
      <c r="G73" s="23">
        <f t="shared" si="57"/>
        <v>0</v>
      </c>
      <c r="H73" s="23">
        <f t="shared" si="57"/>
        <v>0</v>
      </c>
      <c r="I73" s="23">
        <f t="shared" si="57"/>
        <v>0</v>
      </c>
      <c r="J73" s="23">
        <f t="shared" si="23"/>
        <v>0</v>
      </c>
    </row>
    <row r="74" spans="1:10" s="12" customFormat="1" ht="18" customHeight="1" x14ac:dyDescent="0.25">
      <c r="A74" s="41"/>
      <c r="B74" s="41"/>
      <c r="C74" s="41"/>
      <c r="D74" s="26" t="s">
        <v>12</v>
      </c>
      <c r="E74" s="23">
        <f t="shared" si="57"/>
        <v>240.3</v>
      </c>
      <c r="F74" s="23">
        <f t="shared" si="57"/>
        <v>0</v>
      </c>
      <c r="G74" s="23">
        <f t="shared" si="57"/>
        <v>0</v>
      </c>
      <c r="H74" s="23">
        <f t="shared" si="57"/>
        <v>0</v>
      </c>
      <c r="I74" s="23">
        <f t="shared" si="57"/>
        <v>0</v>
      </c>
      <c r="J74" s="23">
        <f t="shared" si="23"/>
        <v>240.3</v>
      </c>
    </row>
    <row r="75" spans="1:10" s="12" customFormat="1" ht="18" customHeight="1" x14ac:dyDescent="0.25">
      <c r="A75" s="41"/>
      <c r="B75" s="41"/>
      <c r="C75" s="41"/>
      <c r="D75" s="26" t="s">
        <v>13</v>
      </c>
      <c r="E75" s="23">
        <f t="shared" si="57"/>
        <v>0</v>
      </c>
      <c r="F75" s="23">
        <f t="shared" si="57"/>
        <v>0</v>
      </c>
      <c r="G75" s="23">
        <f t="shared" si="57"/>
        <v>0</v>
      </c>
      <c r="H75" s="23">
        <f t="shared" si="57"/>
        <v>0</v>
      </c>
      <c r="I75" s="23">
        <f t="shared" si="57"/>
        <v>0</v>
      </c>
      <c r="J75" s="23">
        <f t="shared" si="23"/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39" t="s">
        <v>37</v>
      </c>
      <c r="B77" s="39"/>
      <c r="C77" s="8"/>
      <c r="D77" s="9"/>
    </row>
    <row r="78" spans="1:10" ht="15" customHeight="1" x14ac:dyDescent="0.25">
      <c r="A78" s="40" t="s">
        <v>16</v>
      </c>
      <c r="B78" s="40"/>
      <c r="C78" s="8"/>
      <c r="D78" s="9"/>
    </row>
    <row r="79" spans="1:10" ht="15" customHeight="1" x14ac:dyDescent="0.25">
      <c r="A79" s="40" t="s">
        <v>15</v>
      </c>
      <c r="B79" s="40"/>
      <c r="C79" s="8"/>
      <c r="D79" s="9"/>
    </row>
    <row r="80" spans="1:10" ht="41.25" customHeight="1" x14ac:dyDescent="0.25">
      <c r="A80" s="38" t="s">
        <v>38</v>
      </c>
      <c r="B80" s="38"/>
      <c r="C80" s="38"/>
      <c r="D80" s="38"/>
      <c r="E80" s="38"/>
      <c r="F80" s="38"/>
      <c r="G80" s="38"/>
      <c r="H80" s="38"/>
      <c r="I80" s="38"/>
      <c r="J80" s="38"/>
    </row>
    <row r="82" spans="5:10" x14ac:dyDescent="0.25">
      <c r="E82" s="21">
        <f>E71-E56-E30</f>
        <v>-2.8990143619012088E-12</v>
      </c>
      <c r="F82" s="21">
        <f t="shared" ref="F82:J82" si="58">F71-F56-F30</f>
        <v>0</v>
      </c>
      <c r="G82" s="21">
        <f t="shared" si="58"/>
        <v>0</v>
      </c>
      <c r="H82" s="21">
        <f t="shared" si="58"/>
        <v>0</v>
      </c>
      <c r="I82" s="21">
        <f t="shared" si="58"/>
        <v>0</v>
      </c>
      <c r="J82" s="21">
        <f t="shared" si="58"/>
        <v>1.1596057447604835E-11</v>
      </c>
    </row>
  </sheetData>
  <sheetProtection password="CA91" sheet="1" objects="1" scenarios="1" formatCells="0" formatColumns="0" formatRows="0" sort="0" autoFilter="0" pivotTables="0"/>
  <mergeCells count="44"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1:J1"/>
    <mergeCell ref="A2:J2"/>
    <mergeCell ref="A3:J3"/>
    <mergeCell ref="A4:J4"/>
    <mergeCell ref="D5:D7"/>
    <mergeCell ref="E5:J5"/>
    <mergeCell ref="J6:J7"/>
    <mergeCell ref="B20:B24"/>
    <mergeCell ref="C20:C24"/>
    <mergeCell ref="A35:J35"/>
    <mergeCell ref="C36:C40"/>
    <mergeCell ref="A20:A24"/>
    <mergeCell ref="A25:A29"/>
    <mergeCell ref="B25:B29"/>
    <mergeCell ref="C25:C29"/>
    <mergeCell ref="C41:C45"/>
    <mergeCell ref="A30:B34"/>
    <mergeCell ref="C30:C34"/>
    <mergeCell ref="A41:A45"/>
    <mergeCell ref="B41:B45"/>
    <mergeCell ref="B36:B40"/>
    <mergeCell ref="A36:A4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МП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2024-01-15T11:05:50Z</dcterms:modified>
</cp:coreProperties>
</file>