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Лист1!$A$1:$J$226</definedName>
  </definedNames>
  <calcPr calcId="162913"/>
</workbook>
</file>

<file path=xl/calcChain.xml><?xml version="1.0" encoding="utf-8"?>
<calcChain xmlns="http://schemas.openxmlformats.org/spreadsheetml/2006/main">
  <c r="E23" i="1" l="1"/>
  <c r="E183" i="1" s="1"/>
  <c r="E172" i="1"/>
  <c r="F152" i="1"/>
  <c r="E141" i="1"/>
  <c r="E106" i="1"/>
  <c r="E101" i="1"/>
  <c r="E96" i="1"/>
  <c r="E92" i="1"/>
  <c r="E77" i="1"/>
  <c r="E66" i="1"/>
  <c r="E17" i="1"/>
  <c r="E197" i="1"/>
  <c r="E192" i="1"/>
  <c r="I215" i="1"/>
  <c r="H215" i="1"/>
  <c r="G215" i="1"/>
  <c r="F215" i="1"/>
  <c r="I214" i="1"/>
  <c r="H214" i="1"/>
  <c r="G214" i="1"/>
  <c r="F214" i="1"/>
  <c r="I213" i="1"/>
  <c r="H213" i="1"/>
  <c r="G213" i="1"/>
  <c r="F213" i="1"/>
  <c r="I212" i="1"/>
  <c r="H212" i="1"/>
  <c r="G212" i="1"/>
  <c r="F212" i="1"/>
  <c r="E213" i="1"/>
  <c r="E214" i="1"/>
  <c r="E215" i="1"/>
  <c r="E212" i="1"/>
  <c r="I210" i="1"/>
  <c r="H210" i="1"/>
  <c r="G210" i="1"/>
  <c r="F210" i="1"/>
  <c r="I209" i="1"/>
  <c r="H209" i="1"/>
  <c r="G209" i="1"/>
  <c r="F209" i="1"/>
  <c r="I208" i="1"/>
  <c r="H208" i="1"/>
  <c r="G208" i="1"/>
  <c r="F208" i="1"/>
  <c r="I207" i="1"/>
  <c r="H207" i="1"/>
  <c r="G207" i="1"/>
  <c r="F207" i="1"/>
  <c r="E208" i="1"/>
  <c r="E209" i="1"/>
  <c r="E210" i="1"/>
  <c r="E207" i="1"/>
  <c r="I205" i="1"/>
  <c r="H205" i="1"/>
  <c r="G205" i="1"/>
  <c r="F205" i="1"/>
  <c r="I204" i="1"/>
  <c r="H204" i="1"/>
  <c r="G204" i="1"/>
  <c r="F204" i="1"/>
  <c r="I203" i="1"/>
  <c r="H203" i="1"/>
  <c r="G203" i="1"/>
  <c r="F203" i="1"/>
  <c r="I202" i="1"/>
  <c r="H202" i="1"/>
  <c r="G202" i="1"/>
  <c r="F202" i="1"/>
  <c r="E203" i="1"/>
  <c r="E204" i="1"/>
  <c r="E205" i="1"/>
  <c r="E202" i="1"/>
  <c r="I200" i="1"/>
  <c r="H200" i="1"/>
  <c r="G200" i="1"/>
  <c r="F200" i="1"/>
  <c r="I199" i="1"/>
  <c r="H199" i="1"/>
  <c r="G199" i="1"/>
  <c r="F199" i="1"/>
  <c r="I198" i="1"/>
  <c r="H198" i="1"/>
  <c r="G198" i="1"/>
  <c r="F198" i="1"/>
  <c r="I197" i="1"/>
  <c r="H197" i="1"/>
  <c r="G197" i="1"/>
  <c r="F197" i="1"/>
  <c r="E198" i="1"/>
  <c r="E199" i="1"/>
  <c r="E200" i="1"/>
  <c r="I195" i="1"/>
  <c r="H195" i="1"/>
  <c r="G195" i="1"/>
  <c r="F195" i="1"/>
  <c r="I194" i="1"/>
  <c r="H194" i="1"/>
  <c r="G194" i="1"/>
  <c r="F194" i="1"/>
  <c r="I193" i="1"/>
  <c r="H193" i="1"/>
  <c r="G193" i="1"/>
  <c r="F193" i="1"/>
  <c r="I192" i="1"/>
  <c r="H192" i="1"/>
  <c r="G192" i="1"/>
  <c r="F192" i="1"/>
  <c r="E193" i="1"/>
  <c r="E194" i="1"/>
  <c r="E195" i="1"/>
  <c r="G154" i="1"/>
  <c r="E152" i="1"/>
  <c r="I140" i="1"/>
  <c r="H140" i="1"/>
  <c r="G140" i="1"/>
  <c r="F140" i="1"/>
  <c r="I139" i="1"/>
  <c r="H139" i="1"/>
  <c r="G139" i="1"/>
  <c r="F139" i="1"/>
  <c r="I138" i="1"/>
  <c r="H138" i="1"/>
  <c r="G138" i="1"/>
  <c r="F138" i="1"/>
  <c r="I137" i="1"/>
  <c r="H137" i="1"/>
  <c r="F137" i="1"/>
  <c r="E138" i="1"/>
  <c r="E139" i="1"/>
  <c r="E140" i="1"/>
  <c r="E137" i="1"/>
  <c r="E136" i="1" s="1"/>
  <c r="G137" i="1" l="1"/>
  <c r="E27" i="1"/>
  <c r="E187" i="1" s="1"/>
  <c r="E22" i="1"/>
  <c r="E32" i="1" l="1"/>
  <c r="E182" i="1"/>
  <c r="E217" i="1" s="1"/>
  <c r="J194" i="1"/>
  <c r="J193" i="1"/>
  <c r="G191" i="1"/>
  <c r="I95" i="1"/>
  <c r="H95" i="1"/>
  <c r="G95" i="1"/>
  <c r="F95" i="1"/>
  <c r="E95" i="1"/>
  <c r="J95" i="1" s="1"/>
  <c r="I94" i="1"/>
  <c r="H94" i="1"/>
  <c r="G94" i="1"/>
  <c r="F94" i="1"/>
  <c r="J94" i="1" s="1"/>
  <c r="E94" i="1"/>
  <c r="I93" i="1"/>
  <c r="H93" i="1"/>
  <c r="G93" i="1"/>
  <c r="F93" i="1"/>
  <c r="E93" i="1"/>
  <c r="E91" i="1" s="1"/>
  <c r="I92" i="1"/>
  <c r="H92" i="1"/>
  <c r="H91" i="1" s="1"/>
  <c r="G92" i="1"/>
  <c r="F92" i="1"/>
  <c r="J92" i="1" s="1"/>
  <c r="E81" i="1"/>
  <c r="F81" i="1"/>
  <c r="G81" i="1"/>
  <c r="H81" i="1"/>
  <c r="I81" i="1"/>
  <c r="J82" i="1"/>
  <c r="J83" i="1"/>
  <c r="J84" i="1"/>
  <c r="J85" i="1"/>
  <c r="J90" i="1"/>
  <c r="J89" i="1"/>
  <c r="J88" i="1"/>
  <c r="J87" i="1"/>
  <c r="I86" i="1"/>
  <c r="H86" i="1"/>
  <c r="G86" i="1"/>
  <c r="F86" i="1"/>
  <c r="E86" i="1"/>
  <c r="H166" i="1"/>
  <c r="J215" i="1"/>
  <c r="J214" i="1"/>
  <c r="J213" i="1"/>
  <c r="I211" i="1"/>
  <c r="E211" i="1"/>
  <c r="F206" i="1"/>
  <c r="J207" i="1"/>
  <c r="G206" i="1"/>
  <c r="J210" i="1"/>
  <c r="J204" i="1"/>
  <c r="J203" i="1"/>
  <c r="I201" i="1"/>
  <c r="H201" i="1"/>
  <c r="F201" i="1"/>
  <c r="E201" i="1"/>
  <c r="J200" i="1"/>
  <c r="F196" i="1"/>
  <c r="I196" i="1"/>
  <c r="H196" i="1"/>
  <c r="G196" i="1"/>
  <c r="E176" i="1"/>
  <c r="I175" i="1"/>
  <c r="H175" i="1"/>
  <c r="G175" i="1"/>
  <c r="F175" i="1"/>
  <c r="I174" i="1"/>
  <c r="H174" i="1"/>
  <c r="G174" i="1"/>
  <c r="F174" i="1"/>
  <c r="I173" i="1"/>
  <c r="H173" i="1"/>
  <c r="G173" i="1"/>
  <c r="G171" i="1" s="1"/>
  <c r="F173" i="1"/>
  <c r="I172" i="1"/>
  <c r="I171" i="1" s="1"/>
  <c r="H172" i="1"/>
  <c r="H171" i="1" s="1"/>
  <c r="G172" i="1"/>
  <c r="F172" i="1"/>
  <c r="J172" i="1" s="1"/>
  <c r="E173" i="1"/>
  <c r="E174" i="1"/>
  <c r="E175" i="1"/>
  <c r="E146" i="1"/>
  <c r="J139" i="1"/>
  <c r="J138" i="1"/>
  <c r="F121" i="1"/>
  <c r="G121" i="1"/>
  <c r="H121" i="1"/>
  <c r="I121" i="1"/>
  <c r="E121" i="1"/>
  <c r="J121" i="1" s="1"/>
  <c r="F71" i="1"/>
  <c r="E56" i="1"/>
  <c r="E51" i="1"/>
  <c r="E36" i="1"/>
  <c r="I56" i="1"/>
  <c r="F56" i="1"/>
  <c r="G56" i="1"/>
  <c r="H56" i="1"/>
  <c r="I65" i="1"/>
  <c r="H65" i="1"/>
  <c r="G65" i="1"/>
  <c r="F65" i="1"/>
  <c r="I64" i="1"/>
  <c r="H64" i="1"/>
  <c r="G64" i="1"/>
  <c r="F64" i="1"/>
  <c r="I63" i="1"/>
  <c r="H63" i="1"/>
  <c r="G63" i="1"/>
  <c r="F63" i="1"/>
  <c r="I62" i="1"/>
  <c r="I61" i="1" s="1"/>
  <c r="H62" i="1"/>
  <c r="H61" i="1" s="1"/>
  <c r="G62" i="1"/>
  <c r="F62" i="1"/>
  <c r="F61" i="1" s="1"/>
  <c r="E63" i="1"/>
  <c r="E64" i="1"/>
  <c r="E65" i="1"/>
  <c r="E62" i="1"/>
  <c r="I30" i="1"/>
  <c r="I190" i="1" s="1"/>
  <c r="H30" i="1"/>
  <c r="H190" i="1" s="1"/>
  <c r="G30" i="1"/>
  <c r="G190" i="1" s="1"/>
  <c r="F30" i="1"/>
  <c r="F190" i="1" s="1"/>
  <c r="I29" i="1"/>
  <c r="I189" i="1" s="1"/>
  <c r="H29" i="1"/>
  <c r="H189" i="1" s="1"/>
  <c r="G29" i="1"/>
  <c r="G189" i="1" s="1"/>
  <c r="F29" i="1"/>
  <c r="F189" i="1" s="1"/>
  <c r="I28" i="1"/>
  <c r="I188" i="1" s="1"/>
  <c r="H28" i="1"/>
  <c r="H188" i="1" s="1"/>
  <c r="G28" i="1"/>
  <c r="G188" i="1" s="1"/>
  <c r="F28" i="1"/>
  <c r="F188" i="1" s="1"/>
  <c r="I27" i="1"/>
  <c r="I187" i="1" s="1"/>
  <c r="H27" i="1"/>
  <c r="H187" i="1" s="1"/>
  <c r="H186" i="1" s="1"/>
  <c r="G27" i="1"/>
  <c r="G187" i="1" s="1"/>
  <c r="F27" i="1"/>
  <c r="F187" i="1" s="1"/>
  <c r="E28" i="1"/>
  <c r="E188" i="1" s="1"/>
  <c r="E218" i="1" s="1"/>
  <c r="E29" i="1"/>
  <c r="E189" i="1" s="1"/>
  <c r="E30" i="1"/>
  <c r="E190" i="1" s="1"/>
  <c r="E26" i="1"/>
  <c r="I25" i="1"/>
  <c r="I185" i="1" s="1"/>
  <c r="I220" i="1" s="1"/>
  <c r="H25" i="1"/>
  <c r="H185" i="1" s="1"/>
  <c r="H220" i="1" s="1"/>
  <c r="G25" i="1"/>
  <c r="G185" i="1" s="1"/>
  <c r="G220" i="1" s="1"/>
  <c r="F25" i="1"/>
  <c r="F185" i="1" s="1"/>
  <c r="F220" i="1" s="1"/>
  <c r="I24" i="1"/>
  <c r="I184" i="1" s="1"/>
  <c r="I219" i="1" s="1"/>
  <c r="H24" i="1"/>
  <c r="H184" i="1" s="1"/>
  <c r="H219" i="1" s="1"/>
  <c r="G24" i="1"/>
  <c r="G184" i="1" s="1"/>
  <c r="G219" i="1" s="1"/>
  <c r="F24" i="1"/>
  <c r="F184" i="1" s="1"/>
  <c r="I23" i="1"/>
  <c r="I183" i="1" s="1"/>
  <c r="I218" i="1" s="1"/>
  <c r="H23" i="1"/>
  <c r="H183" i="1" s="1"/>
  <c r="H33" i="1"/>
  <c r="G23" i="1"/>
  <c r="G183" i="1" s="1"/>
  <c r="G218" i="1" s="1"/>
  <c r="F23" i="1"/>
  <c r="F183" i="1" s="1"/>
  <c r="F218" i="1" s="1"/>
  <c r="I22" i="1"/>
  <c r="I182" i="1" s="1"/>
  <c r="I217" i="1" s="1"/>
  <c r="H22" i="1"/>
  <c r="H182" i="1" s="1"/>
  <c r="H217" i="1" s="1"/>
  <c r="G22" i="1"/>
  <c r="G182" i="1" s="1"/>
  <c r="G217" i="1" s="1"/>
  <c r="F22" i="1"/>
  <c r="F182" i="1" s="1"/>
  <c r="E24" i="1"/>
  <c r="E184" i="1" s="1"/>
  <c r="E219" i="1" s="1"/>
  <c r="E25" i="1"/>
  <c r="E185" i="1" s="1"/>
  <c r="E220" i="1" s="1"/>
  <c r="E41" i="1"/>
  <c r="I155" i="1"/>
  <c r="H155" i="1"/>
  <c r="G155" i="1"/>
  <c r="F155" i="1"/>
  <c r="J155" i="1" s="1"/>
  <c r="E155" i="1"/>
  <c r="I154" i="1"/>
  <c r="H154" i="1"/>
  <c r="F154" i="1"/>
  <c r="E154" i="1"/>
  <c r="I153" i="1"/>
  <c r="H153" i="1"/>
  <c r="H151" i="1" s="1"/>
  <c r="G153" i="1"/>
  <c r="F153" i="1"/>
  <c r="F151" i="1" s="1"/>
  <c r="E153" i="1"/>
  <c r="I152" i="1"/>
  <c r="H152" i="1"/>
  <c r="G152" i="1"/>
  <c r="G151" i="1" s="1"/>
  <c r="I80" i="1"/>
  <c r="H80" i="1"/>
  <c r="G80" i="1"/>
  <c r="F80" i="1"/>
  <c r="J80" i="1" s="1"/>
  <c r="E80" i="1"/>
  <c r="I79" i="1"/>
  <c r="H79" i="1"/>
  <c r="G79" i="1"/>
  <c r="F79" i="1"/>
  <c r="E79" i="1"/>
  <c r="J79" i="1" s="1"/>
  <c r="I78" i="1"/>
  <c r="H78" i="1"/>
  <c r="G78" i="1"/>
  <c r="F78" i="1"/>
  <c r="J78" i="1" s="1"/>
  <c r="E78" i="1"/>
  <c r="I77" i="1"/>
  <c r="I76" i="1" s="1"/>
  <c r="H77" i="1"/>
  <c r="H76" i="1" s="1"/>
  <c r="G77" i="1"/>
  <c r="F77" i="1"/>
  <c r="I50" i="1"/>
  <c r="H50" i="1"/>
  <c r="G50" i="1"/>
  <c r="F50" i="1"/>
  <c r="E50" i="1"/>
  <c r="I49" i="1"/>
  <c r="H49" i="1"/>
  <c r="G49" i="1"/>
  <c r="F49" i="1"/>
  <c r="E49" i="1"/>
  <c r="I48" i="1"/>
  <c r="H48" i="1"/>
  <c r="G48" i="1"/>
  <c r="F48" i="1"/>
  <c r="E48" i="1"/>
  <c r="J48" i="1"/>
  <c r="I47" i="1"/>
  <c r="H47" i="1"/>
  <c r="G47" i="1"/>
  <c r="G46" i="1"/>
  <c r="F47" i="1"/>
  <c r="E47" i="1"/>
  <c r="I20" i="1"/>
  <c r="H20" i="1"/>
  <c r="G20" i="1"/>
  <c r="F20" i="1"/>
  <c r="J20" i="1" s="1"/>
  <c r="I19" i="1"/>
  <c r="H19" i="1"/>
  <c r="G19" i="1"/>
  <c r="F19" i="1"/>
  <c r="I18" i="1"/>
  <c r="H18" i="1"/>
  <c r="G18" i="1"/>
  <c r="F18" i="1"/>
  <c r="J18" i="1" s="1"/>
  <c r="I17" i="1"/>
  <c r="H17" i="1"/>
  <c r="H16" i="1" s="1"/>
  <c r="G17" i="1"/>
  <c r="F17" i="1"/>
  <c r="E18" i="1"/>
  <c r="E19" i="1"/>
  <c r="J19" i="1" s="1"/>
  <c r="E20" i="1"/>
  <c r="H211" i="1"/>
  <c r="I206" i="1"/>
  <c r="H206" i="1"/>
  <c r="I176" i="1"/>
  <c r="H176" i="1"/>
  <c r="G176" i="1"/>
  <c r="F176" i="1"/>
  <c r="I166" i="1"/>
  <c r="G166" i="1"/>
  <c r="F166" i="1"/>
  <c r="E166" i="1"/>
  <c r="I161" i="1"/>
  <c r="H161" i="1"/>
  <c r="G161" i="1"/>
  <c r="F161" i="1"/>
  <c r="E161" i="1"/>
  <c r="I156" i="1"/>
  <c r="H156" i="1"/>
  <c r="G156" i="1"/>
  <c r="F156" i="1"/>
  <c r="J156" i="1" s="1"/>
  <c r="E156" i="1"/>
  <c r="I146" i="1"/>
  <c r="H146" i="1"/>
  <c r="G146" i="1"/>
  <c r="F146" i="1"/>
  <c r="I141" i="1"/>
  <c r="H141" i="1"/>
  <c r="G141" i="1"/>
  <c r="F141" i="1"/>
  <c r="J141" i="1" s="1"/>
  <c r="E126" i="1"/>
  <c r="I131" i="1"/>
  <c r="H131" i="1"/>
  <c r="G131" i="1"/>
  <c r="F131" i="1"/>
  <c r="E131" i="1"/>
  <c r="I116" i="1"/>
  <c r="H116" i="1"/>
  <c r="G116" i="1"/>
  <c r="F116" i="1"/>
  <c r="E116" i="1"/>
  <c r="I111" i="1"/>
  <c r="H111" i="1"/>
  <c r="G111" i="1"/>
  <c r="F111" i="1"/>
  <c r="E111" i="1"/>
  <c r="I106" i="1"/>
  <c r="H106" i="1"/>
  <c r="G106" i="1"/>
  <c r="F106" i="1"/>
  <c r="I101" i="1"/>
  <c r="H101" i="1"/>
  <c r="G101" i="1"/>
  <c r="F101" i="1"/>
  <c r="I96" i="1"/>
  <c r="H96" i="1"/>
  <c r="G96" i="1"/>
  <c r="F96" i="1"/>
  <c r="J96" i="1"/>
  <c r="I71" i="1"/>
  <c r="H71" i="1"/>
  <c r="G71" i="1"/>
  <c r="E71" i="1"/>
  <c r="J71" i="1" s="1"/>
  <c r="I66" i="1"/>
  <c r="H66" i="1"/>
  <c r="G66" i="1"/>
  <c r="F66" i="1"/>
  <c r="J66" i="1" s="1"/>
  <c r="I51" i="1"/>
  <c r="H51" i="1"/>
  <c r="G51" i="1"/>
  <c r="F51" i="1"/>
  <c r="I41" i="1"/>
  <c r="H41" i="1"/>
  <c r="G41" i="1"/>
  <c r="F41" i="1"/>
  <c r="I36" i="1"/>
  <c r="H36" i="1"/>
  <c r="G36" i="1"/>
  <c r="F36" i="1"/>
  <c r="J36" i="1" s="1"/>
  <c r="I11" i="1"/>
  <c r="H11" i="1"/>
  <c r="G11" i="1"/>
  <c r="F11" i="1"/>
  <c r="E11" i="1"/>
  <c r="F6" i="1"/>
  <c r="G6" i="1"/>
  <c r="H6" i="1"/>
  <c r="I6" i="1"/>
  <c r="E6" i="1"/>
  <c r="J6" i="1" s="1"/>
  <c r="J7" i="1"/>
  <c r="J8" i="1"/>
  <c r="J9" i="1"/>
  <c r="J10" i="1"/>
  <c r="J12" i="1"/>
  <c r="J13" i="1"/>
  <c r="J14" i="1"/>
  <c r="J15" i="1"/>
  <c r="J37" i="1"/>
  <c r="J38" i="1"/>
  <c r="J39" i="1"/>
  <c r="J40" i="1"/>
  <c r="J42" i="1"/>
  <c r="J43" i="1"/>
  <c r="J44" i="1"/>
  <c r="J45" i="1"/>
  <c r="J52" i="1"/>
  <c r="J53" i="1"/>
  <c r="J54" i="1"/>
  <c r="J55" i="1"/>
  <c r="J57" i="1"/>
  <c r="J58" i="1"/>
  <c r="J59" i="1"/>
  <c r="J60" i="1"/>
  <c r="J67" i="1"/>
  <c r="J68" i="1"/>
  <c r="J69" i="1"/>
  <c r="J70" i="1"/>
  <c r="J72" i="1"/>
  <c r="J73" i="1"/>
  <c r="J74" i="1"/>
  <c r="J75" i="1"/>
  <c r="J97" i="1"/>
  <c r="J98" i="1"/>
  <c r="J99" i="1"/>
  <c r="J100" i="1"/>
  <c r="J102" i="1"/>
  <c r="J103" i="1"/>
  <c r="J105" i="1"/>
  <c r="J107" i="1"/>
  <c r="J108" i="1"/>
  <c r="J109" i="1"/>
  <c r="J110" i="1"/>
  <c r="J112" i="1"/>
  <c r="J113" i="1"/>
  <c r="J114" i="1"/>
  <c r="J115" i="1"/>
  <c r="J117" i="1"/>
  <c r="J118" i="1"/>
  <c r="J119" i="1"/>
  <c r="J120" i="1"/>
  <c r="J122" i="1"/>
  <c r="J123" i="1"/>
  <c r="J124" i="1"/>
  <c r="J125" i="1"/>
  <c r="J128" i="1"/>
  <c r="J129" i="1"/>
  <c r="J130" i="1"/>
  <c r="J132" i="1"/>
  <c r="J133" i="1"/>
  <c r="J134" i="1"/>
  <c r="J135" i="1"/>
  <c r="J142" i="1"/>
  <c r="J143" i="1"/>
  <c r="J144" i="1"/>
  <c r="J145" i="1"/>
  <c r="J147" i="1"/>
  <c r="J148" i="1"/>
  <c r="J149" i="1"/>
  <c r="J150" i="1"/>
  <c r="J157" i="1"/>
  <c r="J158" i="1"/>
  <c r="J159" i="1"/>
  <c r="J160" i="1"/>
  <c r="J162" i="1"/>
  <c r="J163" i="1"/>
  <c r="J164" i="1"/>
  <c r="J165" i="1"/>
  <c r="J167" i="1"/>
  <c r="J168" i="1"/>
  <c r="J169" i="1"/>
  <c r="J170" i="1"/>
  <c r="J177" i="1"/>
  <c r="J178" i="1"/>
  <c r="J179" i="1"/>
  <c r="J180" i="1"/>
  <c r="E196" i="1"/>
  <c r="G9" i="2"/>
  <c r="C9" i="2"/>
  <c r="E9" i="2"/>
  <c r="G136" i="1"/>
  <c r="J197" i="1"/>
  <c r="J209" i="1"/>
  <c r="H126" i="1"/>
  <c r="F211" i="1"/>
  <c r="J205" i="1"/>
  <c r="I191" i="1"/>
  <c r="I126" i="1"/>
  <c r="J153" i="1"/>
  <c r="G211" i="1"/>
  <c r="F126" i="1"/>
  <c r="H191" i="1"/>
  <c r="E206" i="1"/>
  <c r="G126" i="1"/>
  <c r="J127" i="1"/>
  <c r="J199" i="1"/>
  <c r="J27" i="1"/>
  <c r="J126" i="1"/>
  <c r="J140" i="1"/>
  <c r="H136" i="1"/>
  <c r="I136" i="1"/>
  <c r="J195" i="1"/>
  <c r="E33" i="1"/>
  <c r="E35" i="1"/>
  <c r="F34" i="1"/>
  <c r="J30" i="1"/>
  <c r="I46" i="1"/>
  <c r="H26" i="1"/>
  <c r="H21" i="1"/>
  <c r="H181" i="1"/>
  <c r="J176" i="1" l="1"/>
  <c r="F16" i="1"/>
  <c r="J47" i="1"/>
  <c r="E46" i="1"/>
  <c r="H46" i="1"/>
  <c r="J49" i="1"/>
  <c r="J41" i="1"/>
  <c r="J174" i="1"/>
  <c r="J81" i="1"/>
  <c r="H35" i="1"/>
  <c r="F26" i="1"/>
  <c r="F33" i="1"/>
  <c r="J11" i="1"/>
  <c r="J111" i="1"/>
  <c r="J131" i="1"/>
  <c r="J146" i="1"/>
  <c r="J161" i="1"/>
  <c r="J166" i="1"/>
  <c r="E16" i="1"/>
  <c r="I16" i="1"/>
  <c r="E76" i="1"/>
  <c r="G76" i="1"/>
  <c r="E151" i="1"/>
  <c r="J151" i="1" s="1"/>
  <c r="I151" i="1"/>
  <c r="F217" i="1"/>
  <c r="H32" i="1"/>
  <c r="H218" i="1"/>
  <c r="H216" i="1" s="1"/>
  <c r="F219" i="1"/>
  <c r="H34" i="1"/>
  <c r="J65" i="1"/>
  <c r="J51" i="1"/>
  <c r="J173" i="1"/>
  <c r="E171" i="1"/>
  <c r="J86" i="1"/>
  <c r="F91" i="1"/>
  <c r="J91" i="1" s="1"/>
  <c r="I91" i="1"/>
  <c r="J93" i="1"/>
  <c r="G91" i="1"/>
  <c r="J63" i="1"/>
  <c r="E61" i="1"/>
  <c r="J116" i="1"/>
  <c r="J206" i="1"/>
  <c r="G61" i="1"/>
  <c r="J61" i="1" s="1"/>
  <c r="J64" i="1"/>
  <c r="F76" i="1"/>
  <c r="J76" i="1" s="1"/>
  <c r="J22" i="1"/>
  <c r="G33" i="1"/>
  <c r="J188" i="1"/>
  <c r="J28" i="1"/>
  <c r="F171" i="1"/>
  <c r="J175" i="1"/>
  <c r="J152" i="1"/>
  <c r="J211" i="1"/>
  <c r="J154" i="1"/>
  <c r="J62" i="1"/>
  <c r="J171" i="1"/>
  <c r="J106" i="1"/>
  <c r="G16" i="1"/>
  <c r="J17" i="1"/>
  <c r="I32" i="1"/>
  <c r="I21" i="1"/>
  <c r="I35" i="1"/>
  <c r="F186" i="1"/>
  <c r="F32" i="1"/>
  <c r="I26" i="1"/>
  <c r="I34" i="1"/>
  <c r="J137" i="1"/>
  <c r="J185" i="1"/>
  <c r="F46" i="1"/>
  <c r="J46" i="1" s="1"/>
  <c r="J50" i="1"/>
  <c r="G32" i="1"/>
  <c r="G21" i="1"/>
  <c r="G35" i="1"/>
  <c r="J25" i="1"/>
  <c r="G34" i="1"/>
  <c r="J29" i="1"/>
  <c r="J190" i="1"/>
  <c r="J196" i="1"/>
  <c r="J16" i="1"/>
  <c r="J77" i="1"/>
  <c r="J24" i="1"/>
  <c r="E34" i="1"/>
  <c r="J34" i="1" s="1"/>
  <c r="I33" i="1"/>
  <c r="H31" i="1"/>
  <c r="J56" i="1"/>
  <c r="J198" i="1"/>
  <c r="J208" i="1"/>
  <c r="G201" i="1"/>
  <c r="J201" i="1" s="1"/>
  <c r="F21" i="1"/>
  <c r="F35" i="1"/>
  <c r="J35" i="1" s="1"/>
  <c r="E21" i="1"/>
  <c r="J212" i="1"/>
  <c r="E191" i="1"/>
  <c r="J191" i="1" s="1"/>
  <c r="J202" i="1"/>
  <c r="F136" i="1"/>
  <c r="J136" i="1" s="1"/>
  <c r="F181" i="1"/>
  <c r="J23" i="1"/>
  <c r="F191" i="1"/>
  <c r="G26" i="1"/>
  <c r="J26" i="1" s="1"/>
  <c r="J192" i="1"/>
  <c r="J33" i="1"/>
  <c r="I31" i="1" l="1"/>
  <c r="E31" i="1"/>
  <c r="E186" i="1"/>
  <c r="J187" i="1"/>
  <c r="I186" i="1"/>
  <c r="I216" i="1"/>
  <c r="I181" i="1"/>
  <c r="J220" i="1"/>
  <c r="J189" i="1"/>
  <c r="G181" i="1"/>
  <c r="F216" i="1"/>
  <c r="J218" i="1"/>
  <c r="J182" i="1"/>
  <c r="G31" i="1"/>
  <c r="J183" i="1"/>
  <c r="J21" i="1"/>
  <c r="G186" i="1"/>
  <c r="F31" i="1"/>
  <c r="J31" i="1" s="1"/>
  <c r="J32" i="1"/>
  <c r="J104" i="1"/>
  <c r="J101" i="1"/>
  <c r="E181" i="1"/>
  <c r="J181" i="1" s="1"/>
  <c r="J217" i="1" l="1"/>
  <c r="G216" i="1"/>
  <c r="J186" i="1"/>
  <c r="J184" i="1"/>
  <c r="J219" i="1" l="1"/>
  <c r="E216" i="1"/>
  <c r="J216" i="1" s="1"/>
</calcChain>
</file>

<file path=xl/sharedStrings.xml><?xml version="1.0" encoding="utf-8"?>
<sst xmlns="http://schemas.openxmlformats.org/spreadsheetml/2006/main" count="301" uniqueCount="63">
  <si>
    <t>Основное мероприятие 1.1</t>
  </si>
  <si>
    <t>всего</t>
  </si>
  <si>
    <t>Источники ресурсного обеспечения</t>
  </si>
  <si>
    <t>Статус и номер</t>
  </si>
  <si>
    <t>Наименование   основного мероприятия, мероприятия</t>
  </si>
  <si>
    <t>Ответственный исполнитель, соисполнители, исполнители</t>
  </si>
  <si>
    <t xml:space="preserve">Всего                        </t>
  </si>
  <si>
    <t>ФБ</t>
  </si>
  <si>
    <t>ОБ</t>
  </si>
  <si>
    <t>ВБ</t>
  </si>
  <si>
    <t>Всего</t>
  </si>
  <si>
    <t xml:space="preserve">Итого
</t>
  </si>
  <si>
    <t>ФБ – федеральный бюджет;</t>
  </si>
  <si>
    <t>ОБ – областной бюджет;</t>
  </si>
  <si>
    <t>Предоставление социальных выплат молодым семьям</t>
  </si>
  <si>
    <t>Основное мероприятие 1.2</t>
  </si>
  <si>
    <t>рб</t>
  </si>
  <si>
    <t>итог</t>
  </si>
  <si>
    <t>фб</t>
  </si>
  <si>
    <t>Основное мероприятие 1.3</t>
  </si>
  <si>
    <t>Обеспечение жильем отдельных категорий граждан, установленных Федеральным законом от 12 января 1995 года №5-ФЗ "О ветеранах", в соответствии с Указом Президента Российской Федерации от 7 мая 2008 года №714 "Об обеспечении жильем ветеранов Великой Отечественной войны 1941-1945 годов"</t>
  </si>
  <si>
    <t>Обеспечение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Федерации"</t>
  </si>
  <si>
    <t>Обеспечение жильем отдельных категорий граждан, установленных федеральными законами от 12 января 1995 года №5-ФЗ "О ветеранах"</t>
  </si>
  <si>
    <t>Мероприятия по переселению граждан из аварийного жилищного фонда</t>
  </si>
  <si>
    <t>Основное мероприятие 1.4</t>
  </si>
  <si>
    <t>Администрация Сокольского муниципального округа</t>
  </si>
  <si>
    <t>МБ</t>
  </si>
  <si>
    <t>Основное мероприятие 1.5</t>
  </si>
  <si>
    <t>Объем финансового обеспечения(тыс.руб.), годы</t>
  </si>
  <si>
    <t>Итого по муниципальной программе</t>
  </si>
  <si>
    <t xml:space="preserve">Предоставление мер социальной поддержки отдельным категориям граждан </t>
  </si>
  <si>
    <t>Осуществление отдельных  государственных полномочий  в соответствии с законом области от 15 января 2013 года №2966-03 "О наделении органов местного самоуправления  отдельными государственными полномочиями по организации мероприятий  при осуществлении деятельности  по обращению с животными  без владельцев"</t>
  </si>
  <si>
    <t>Приложение 2 к Программе</t>
  </si>
  <si>
    <t>Оказание государственной поддержки отдельным категориям  граждан</t>
  </si>
  <si>
    <t xml:space="preserve"> Мероприятие 1.2.1</t>
  </si>
  <si>
    <t xml:space="preserve"> Мероприятие 1.2.2</t>
  </si>
  <si>
    <t>Мероприятие 1.2.3</t>
  </si>
  <si>
    <t>Основное мероприятие 1.6</t>
  </si>
  <si>
    <t>Основное мероприятие 1.7</t>
  </si>
  <si>
    <t>Обеспечение мероприятий по благоустройству</t>
  </si>
  <si>
    <t xml:space="preserve">Основное мероприятие 1.8 </t>
  </si>
  <si>
    <t xml:space="preserve">Мероприятия в области жилищного хозяйства </t>
  </si>
  <si>
    <t>МКУ СМО "Управление строительства и ЖКХ"</t>
  </si>
  <si>
    <t xml:space="preserve"> Финансово-экономическое управление  Сокольского  муниципального округа</t>
  </si>
  <si>
    <t xml:space="preserve"> Финансово-экономическое управление Сокольского  муниципального округа</t>
  </si>
  <si>
    <t>УППСХ СМО</t>
  </si>
  <si>
    <t>Территориальный орган Администрации Сокольского муниципального округа Вологодской области –                     "Город  Сокол"</t>
  </si>
  <si>
    <t>Территориальный орган Администрации Сокольского муниципального округа Вологодской области –                     "Город Кадников"</t>
  </si>
  <si>
    <t>Территориальный орган Администрации Сокольского муниципального округа Вологодской области –                     "Город Сокол"</t>
  </si>
  <si>
    <t>Территориальный орган Администрации Сокольского муниципального округа Вологодской области –                     "Город  Кадников"</t>
  </si>
  <si>
    <t>МКУ "Управление ЖКХ           г. Сокола"</t>
  </si>
  <si>
    <t xml:space="preserve">Основное мероприятие 1.9 </t>
  </si>
  <si>
    <t>Мероприятия по реализации проекта "Народный бюджет"</t>
  </si>
  <si>
    <t xml:space="preserve">Мероприятие по переселению граждан из аварийного жилищного фонда за счет средств, поступивших от государственной корпорации - Фонд содействия реформированию жилищно - коммунального хозяйства </t>
  </si>
  <si>
    <t>Основное мероприятие 1.10</t>
  </si>
  <si>
    <r>
      <t xml:space="preserve"> </t>
    </r>
    <r>
      <rPr>
        <sz val="12"/>
        <color indexed="8"/>
        <rFont val="Times New Roman"/>
        <family val="1"/>
        <charset val="204"/>
      </rPr>
      <t>Финансовое обеспечение мероприятий Программы 
«Обеспечение населения Сокольского муниципального округа доступным жильем и создание благоприятных условий проживания на 2023 - 2027 годы»</t>
    </r>
  </si>
  <si>
    <t>Примечание:</t>
  </si>
  <si>
    <t>Территориальный орган Администрации Сокольского муниципального округа Вологодской области –  "Город Сокол"</t>
  </si>
  <si>
    <t>Территориальный орган Администрации Сокольского муниципального округа Вологодской области – "Город Кадников"</t>
  </si>
  <si>
    <t>МБ – местный бюджет  (бюджет округа);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</si>
  <si>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участниками  мероприятий муниципальной программы)"</t>
  </si>
  <si>
    <t>Мероприятия по приобретению благоустроенного жилого помещения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</si>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</sst>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_-* #,##0.0\ _₽_-;\-* #,##0.0\ _₽_-;_-* &quot;-&quot;?\ _₽_-;_-@_-"/>
  </numFmts>
  <fonts count="9" x14ac:knownFonts="1">
    <font>
      <sz val="11"/>
      <color theme="1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67">
    <xf numFmtId="0" fontId="0" fillId="0" borderId="0" xfId="0"/>
    <xf numFmtId="0" fontId="0" fillId="2" borderId="0" xfId="0" applyFill="1"/>
    <xf numFmtId="0" fontId="0" fillId="0" borderId="0" xfId="0" applyFont="1"/>
    <xf numFmtId="0" fontId="0" fillId="3" borderId="0" xfId="0" applyFont="1" applyFill="1"/>
    <xf numFmtId="0" fontId="5" fillId="0" borderId="0" xfId="0" applyFont="1"/>
    <xf numFmtId="0" fontId="5" fillId="3" borderId="0" xfId="0" applyFont="1" applyFill="1"/>
    <xf numFmtId="0" fontId="0" fillId="3" borderId="0" xfId="0" applyFont="1" applyFill="1" applyBorder="1"/>
    <xf numFmtId="0" fontId="5" fillId="3" borderId="0" xfId="0" applyFont="1" applyFill="1" applyBorder="1"/>
    <xf numFmtId="165" fontId="5" fillId="3" borderId="0" xfId="0" applyNumberFormat="1" applyFont="1" applyFill="1"/>
    <xf numFmtId="165" fontId="3" fillId="3" borderId="0" xfId="0" applyNumberFormat="1" applyFont="1" applyFill="1" applyBorder="1" applyAlignment="1">
      <alignment horizontal="right" vertical="center" wrapText="1"/>
    </xf>
    <xf numFmtId="165" fontId="0" fillId="3" borderId="0" xfId="0" applyNumberFormat="1" applyFont="1" applyFill="1" applyBorder="1"/>
    <xf numFmtId="4" fontId="5" fillId="3" borderId="0" xfId="0" applyNumberFormat="1" applyFont="1" applyFill="1" applyBorder="1"/>
    <xf numFmtId="4" fontId="5" fillId="3" borderId="0" xfId="0" applyNumberFormat="1" applyFont="1" applyFill="1"/>
    <xf numFmtId="4" fontId="0" fillId="3" borderId="0" xfId="0" applyNumberFormat="1" applyFont="1" applyFill="1"/>
    <xf numFmtId="0" fontId="0" fillId="4" borderId="0" xfId="0" applyFont="1" applyFill="1"/>
    <xf numFmtId="0" fontId="5" fillId="4" borderId="0" xfId="0" applyFont="1" applyFill="1"/>
    <xf numFmtId="0" fontId="6" fillId="3" borderId="0" xfId="0" applyFont="1" applyFill="1" applyBorder="1" applyAlignment="1">
      <alignment horizontal="center" vertical="center" wrapText="1"/>
    </xf>
    <xf numFmtId="0" fontId="5" fillId="5" borderId="0" xfId="0" applyFont="1" applyFill="1"/>
    <xf numFmtId="166" fontId="2" fillId="3" borderId="1" xfId="1" applyNumberFormat="1" applyFont="1" applyFill="1" applyBorder="1" applyAlignment="1" applyProtection="1">
      <alignment horizontal="center" vertical="center"/>
      <protection locked="0"/>
    </xf>
    <xf numFmtId="0" fontId="0" fillId="3" borderId="0" xfId="0" applyFont="1" applyFill="1" applyProtection="1"/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vertical="center" wrapText="1"/>
    </xf>
    <xf numFmtId="166" fontId="2" fillId="6" borderId="1" xfId="1" applyNumberFormat="1" applyFont="1" applyFill="1" applyBorder="1" applyAlignment="1" applyProtection="1">
      <alignment horizontal="center" vertical="center"/>
    </xf>
    <xf numFmtId="166" fontId="2" fillId="6" borderId="1" xfId="1" applyNumberFormat="1" applyFont="1" applyFill="1" applyBorder="1" applyAlignment="1" applyProtection="1">
      <alignment horizontal="center" vertical="center" shrinkToFit="1"/>
    </xf>
    <xf numFmtId="166" fontId="2" fillId="3" borderId="1" xfId="1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vertical="center" wrapText="1"/>
    </xf>
    <xf numFmtId="0" fontId="3" fillId="3" borderId="1" xfId="0" applyFont="1" applyFill="1" applyBorder="1" applyAlignment="1" applyProtection="1">
      <alignment vertical="center" wrapText="1"/>
    </xf>
    <xf numFmtId="166" fontId="3" fillId="6" borderId="1" xfId="1" applyNumberFormat="1" applyFont="1" applyFill="1" applyBorder="1" applyAlignment="1" applyProtection="1">
      <alignment horizontal="center" vertical="center"/>
    </xf>
    <xf numFmtId="0" fontId="7" fillId="3" borderId="0" xfId="0" applyFont="1" applyFill="1" applyProtection="1"/>
    <xf numFmtId="166" fontId="2" fillId="3" borderId="3" xfId="1" applyNumberFormat="1" applyFont="1" applyFill="1" applyBorder="1" applyAlignment="1" applyProtection="1">
      <alignment horizontal="center" vertical="center"/>
      <protection locked="0"/>
    </xf>
    <xf numFmtId="4" fontId="0" fillId="3" borderId="0" xfId="0" applyNumberFormat="1" applyFont="1" applyFill="1" applyProtection="1">
      <protection locked="0"/>
    </xf>
    <xf numFmtId="0" fontId="0" fillId="3" borderId="0" xfId="0" applyFont="1" applyFill="1" applyProtection="1">
      <protection locked="0"/>
    </xf>
    <xf numFmtId="165" fontId="0" fillId="3" borderId="0" xfId="0" applyNumberFormat="1" applyFont="1" applyFill="1" applyProtection="1">
      <protection locked="0"/>
    </xf>
    <xf numFmtId="4" fontId="6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6" fillId="3" borderId="0" xfId="0" applyFont="1" applyFill="1" applyBorder="1" applyAlignment="1" applyProtection="1">
      <alignment horizontal="center" vertical="center" wrapText="1"/>
      <protection locked="0"/>
    </xf>
    <xf numFmtId="4" fontId="8" fillId="3" borderId="0" xfId="0" applyNumberFormat="1" applyFont="1" applyFill="1" applyProtection="1">
      <protection locked="0"/>
    </xf>
    <xf numFmtId="0" fontId="0" fillId="3" borderId="0" xfId="0" applyFont="1" applyFill="1" applyBorder="1" applyProtection="1">
      <protection locked="0"/>
    </xf>
    <xf numFmtId="4" fontId="5" fillId="3" borderId="0" xfId="0" applyNumberFormat="1" applyFont="1" applyFill="1" applyProtection="1">
      <protection locked="0"/>
    </xf>
    <xf numFmtId="0" fontId="5" fillId="3" borderId="0" xfId="0" applyFont="1" applyFill="1" applyBorder="1" applyProtection="1">
      <protection locked="0"/>
    </xf>
    <xf numFmtId="0" fontId="2" fillId="3" borderId="0" xfId="0" applyFont="1" applyFill="1" applyBorder="1" applyAlignment="1" applyProtection="1">
      <alignment horizontal="left"/>
      <protection locked="0"/>
    </xf>
    <xf numFmtId="165" fontId="5" fillId="3" borderId="0" xfId="0" applyNumberFormat="1" applyFont="1" applyFill="1" applyBorder="1" applyProtection="1">
      <protection locked="0"/>
    </xf>
    <xf numFmtId="0" fontId="5" fillId="3" borderId="0" xfId="0" applyFont="1" applyFill="1" applyProtection="1">
      <protection locked="0"/>
    </xf>
    <xf numFmtId="165" fontId="5" fillId="3" borderId="0" xfId="0" applyNumberFormat="1" applyFont="1" applyFill="1" applyProtection="1">
      <protection locked="0"/>
    </xf>
    <xf numFmtId="0" fontId="7" fillId="3" borderId="0" xfId="0" applyFont="1" applyFill="1" applyProtection="1">
      <protection locked="0"/>
    </xf>
    <xf numFmtId="165" fontId="7" fillId="3" borderId="0" xfId="0" applyNumberFormat="1" applyFont="1" applyFill="1" applyProtection="1">
      <protection locked="0"/>
    </xf>
    <xf numFmtId="167" fontId="7" fillId="3" borderId="0" xfId="0" applyNumberFormat="1" applyFont="1" applyFill="1" applyProtection="1">
      <protection locked="0"/>
    </xf>
    <xf numFmtId="167" fontId="7" fillId="3" borderId="0" xfId="0" applyNumberFormat="1" applyFont="1" applyFill="1" applyAlignment="1" applyProtection="1">
      <alignment wrapText="1"/>
      <protection locked="0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6" fillId="3" borderId="0" xfId="0" applyFont="1" applyFill="1" applyAlignment="1" applyProtection="1">
      <alignment horizontal="center" wrapText="1"/>
    </xf>
    <xf numFmtId="0" fontId="0" fillId="3" borderId="6" xfId="0" applyFill="1" applyBorder="1" applyAlignment="1" applyProtection="1">
      <alignment horizontal="center" vertical="center" wrapText="1"/>
    </xf>
    <xf numFmtId="0" fontId="0" fillId="3" borderId="6" xfId="0" applyFont="1" applyFill="1" applyBorder="1" applyAlignment="1" applyProtection="1">
      <alignment horizontal="center" vertical="center"/>
    </xf>
    <xf numFmtId="0" fontId="6" fillId="3" borderId="13" xfId="0" applyFont="1" applyFill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left" wrapText="1"/>
    </xf>
    <xf numFmtId="0" fontId="6" fillId="3" borderId="0" xfId="0" applyFont="1" applyFill="1" applyBorder="1" applyAlignment="1" applyProtection="1">
      <alignment horizontal="left"/>
    </xf>
    <xf numFmtId="0" fontId="3" fillId="3" borderId="1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11" xfId="0" applyFont="1" applyFill="1" applyBorder="1" applyAlignment="1" applyProtection="1">
      <alignment horizontal="center" vertical="center" wrapText="1"/>
    </xf>
    <xf numFmtId="0" fontId="3" fillId="3" borderId="12" xfId="0" applyFon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A344"/>
  <sheetViews>
    <sheetView tabSelected="1" zoomScale="70" zoomScaleNormal="70" zoomScaleSheetLayoutView="100" workbookViewId="0">
      <pane ySplit="5" topLeftCell="A6" activePane="bottomLeft" state="frozen"/>
      <selection pane="bottomLeft" activeCell="E219" sqref="E219:G219"/>
    </sheetView>
  </sheetViews>
  <sheetFormatPr defaultColWidth="8.85546875" defaultRowHeight="15" x14ac:dyDescent="0.25"/>
  <cols>
    <col min="1" max="1" width="17.42578125" style="19" customWidth="1"/>
    <col min="2" max="2" width="32" style="19" customWidth="1"/>
    <col min="3" max="3" width="29.42578125" style="19" customWidth="1"/>
    <col min="4" max="4" width="13.5703125" style="19" customWidth="1"/>
    <col min="5" max="5" width="16.140625" style="19" customWidth="1"/>
    <col min="6" max="6" width="15.85546875" style="19" customWidth="1"/>
    <col min="7" max="7" width="15.28515625" style="19" customWidth="1"/>
    <col min="8" max="9" width="12" style="19" customWidth="1"/>
    <col min="10" max="10" width="19.5703125" style="19" customWidth="1"/>
    <col min="11" max="11" width="15" style="30" bestFit="1" customWidth="1"/>
    <col min="12" max="12" width="17.42578125" style="31" customWidth="1"/>
    <col min="13" max="13" width="13.7109375" style="3" bestFit="1" customWidth="1"/>
    <col min="14" max="14" width="21.5703125" style="3" customWidth="1"/>
    <col min="15" max="15" width="19" style="3" customWidth="1"/>
    <col min="16" max="19" width="8.85546875" style="3"/>
    <col min="20" max="20" width="10.5703125" style="3" bestFit="1" customWidth="1"/>
    <col min="21" max="23" width="8.85546875" style="3"/>
    <col min="24" max="24" width="30.28515625" style="3" customWidth="1"/>
    <col min="25" max="53" width="8.85546875" style="3"/>
    <col min="54" max="16384" width="8.85546875" style="2"/>
  </cols>
  <sheetData>
    <row r="1" spans="1:53" ht="24" customHeight="1" x14ac:dyDescent="0.25">
      <c r="F1" s="51" t="s">
        <v>32</v>
      </c>
      <c r="G1" s="51"/>
      <c r="H1" s="51"/>
      <c r="I1" s="51"/>
      <c r="J1" s="51"/>
    </row>
    <row r="2" spans="1:53" ht="63.75" customHeight="1" x14ac:dyDescent="0.25">
      <c r="A2" s="52" t="s">
        <v>55</v>
      </c>
      <c r="B2" s="53"/>
      <c r="C2" s="53"/>
      <c r="D2" s="53"/>
      <c r="E2" s="53"/>
      <c r="F2" s="53"/>
      <c r="G2" s="53"/>
      <c r="H2" s="53"/>
      <c r="I2" s="53"/>
      <c r="J2" s="53"/>
      <c r="L2" s="32"/>
      <c r="O2" s="13"/>
    </row>
    <row r="3" spans="1:53" ht="67.900000000000006" customHeight="1" x14ac:dyDescent="0.25">
      <c r="A3" s="47" t="s">
        <v>3</v>
      </c>
      <c r="B3" s="47" t="s">
        <v>4</v>
      </c>
      <c r="C3" s="48" t="s">
        <v>5</v>
      </c>
      <c r="D3" s="47" t="s">
        <v>2</v>
      </c>
      <c r="E3" s="47" t="s">
        <v>28</v>
      </c>
      <c r="F3" s="47"/>
      <c r="G3" s="47"/>
      <c r="H3" s="47"/>
      <c r="I3" s="47"/>
      <c r="J3" s="47"/>
      <c r="O3" s="13"/>
    </row>
    <row r="4" spans="1:53" ht="15.75" x14ac:dyDescent="0.25">
      <c r="A4" s="47"/>
      <c r="B4" s="47"/>
      <c r="C4" s="50"/>
      <c r="D4" s="47"/>
      <c r="E4" s="20">
        <v>2023</v>
      </c>
      <c r="F4" s="20">
        <v>2024</v>
      </c>
      <c r="G4" s="20">
        <v>2025</v>
      </c>
      <c r="H4" s="20">
        <v>2026</v>
      </c>
      <c r="I4" s="20">
        <v>2027</v>
      </c>
      <c r="J4" s="20" t="s">
        <v>1</v>
      </c>
    </row>
    <row r="5" spans="1:53" ht="15.75" x14ac:dyDescent="0.25">
      <c r="A5" s="20">
        <v>1</v>
      </c>
      <c r="B5" s="20">
        <v>2</v>
      </c>
      <c r="C5" s="20">
        <v>3</v>
      </c>
      <c r="D5" s="20">
        <v>4</v>
      </c>
      <c r="E5" s="20">
        <v>5</v>
      </c>
      <c r="F5" s="20">
        <v>6</v>
      </c>
      <c r="G5" s="20">
        <v>7</v>
      </c>
      <c r="H5" s="20">
        <v>8</v>
      </c>
      <c r="I5" s="20">
        <v>9</v>
      </c>
      <c r="J5" s="20">
        <v>10</v>
      </c>
      <c r="K5" s="33"/>
      <c r="L5" s="34"/>
      <c r="M5" s="16"/>
      <c r="N5" s="16"/>
    </row>
    <row r="6" spans="1:53" ht="15.95" customHeight="1" x14ac:dyDescent="0.25">
      <c r="A6" s="48" t="s">
        <v>0</v>
      </c>
      <c r="B6" s="48" t="s">
        <v>14</v>
      </c>
      <c r="C6" s="47" t="s">
        <v>42</v>
      </c>
      <c r="D6" s="21" t="s">
        <v>6</v>
      </c>
      <c r="E6" s="22">
        <f>SUM(E7:E10)</f>
        <v>0</v>
      </c>
      <c r="F6" s="22">
        <f>SUM(F7:F10)</f>
        <v>325.89999999999998</v>
      </c>
      <c r="G6" s="22">
        <f>SUM(G7:G10)</f>
        <v>314.89999999999998</v>
      </c>
      <c r="H6" s="22">
        <f>SUM(H7:H10)</f>
        <v>0</v>
      </c>
      <c r="I6" s="22">
        <f>SUM(I7:I10)</f>
        <v>0</v>
      </c>
      <c r="J6" s="23">
        <f>SUM(E6:I6)</f>
        <v>640.79999999999995</v>
      </c>
      <c r="K6" s="35"/>
    </row>
    <row r="7" spans="1:53" ht="15.95" customHeight="1" x14ac:dyDescent="0.25">
      <c r="A7" s="49"/>
      <c r="B7" s="49"/>
      <c r="C7" s="47"/>
      <c r="D7" s="21" t="s">
        <v>26</v>
      </c>
      <c r="E7" s="18">
        <v>0</v>
      </c>
      <c r="F7" s="18">
        <v>143.80000000000001</v>
      </c>
      <c r="G7" s="18">
        <v>143.80000000000001</v>
      </c>
      <c r="H7" s="18">
        <v>0</v>
      </c>
      <c r="I7" s="18">
        <v>0</v>
      </c>
      <c r="J7" s="22">
        <f t="shared" ref="J7:J69" si="0">SUM(E7:I7)</f>
        <v>287.60000000000002</v>
      </c>
    </row>
    <row r="8" spans="1:53" ht="15.95" customHeight="1" x14ac:dyDescent="0.25">
      <c r="A8" s="49"/>
      <c r="B8" s="49"/>
      <c r="C8" s="47"/>
      <c r="D8" s="21" t="s">
        <v>7</v>
      </c>
      <c r="E8" s="18">
        <v>0</v>
      </c>
      <c r="F8" s="18">
        <v>182.1</v>
      </c>
      <c r="G8" s="18">
        <v>171.1</v>
      </c>
      <c r="H8" s="18">
        <v>0</v>
      </c>
      <c r="I8" s="18">
        <v>0</v>
      </c>
      <c r="J8" s="22">
        <f t="shared" si="0"/>
        <v>353.2</v>
      </c>
    </row>
    <row r="9" spans="1:53" ht="15.95" customHeight="1" x14ac:dyDescent="0.25">
      <c r="A9" s="49"/>
      <c r="B9" s="49"/>
      <c r="C9" s="47"/>
      <c r="D9" s="21" t="s">
        <v>8</v>
      </c>
      <c r="E9" s="18">
        <v>0</v>
      </c>
      <c r="F9" s="18">
        <v>0</v>
      </c>
      <c r="G9" s="18">
        <v>0</v>
      </c>
      <c r="H9" s="18">
        <v>0</v>
      </c>
      <c r="I9" s="18">
        <v>0</v>
      </c>
      <c r="J9" s="22">
        <f t="shared" si="0"/>
        <v>0</v>
      </c>
    </row>
    <row r="10" spans="1:53" ht="15.95" customHeight="1" x14ac:dyDescent="0.25">
      <c r="A10" s="49"/>
      <c r="B10" s="49"/>
      <c r="C10" s="47"/>
      <c r="D10" s="21" t="s">
        <v>9</v>
      </c>
      <c r="E10" s="18">
        <v>0</v>
      </c>
      <c r="F10" s="18">
        <v>0</v>
      </c>
      <c r="G10" s="18">
        <v>0</v>
      </c>
      <c r="H10" s="18">
        <v>0</v>
      </c>
      <c r="I10" s="18">
        <v>0</v>
      </c>
      <c r="J10" s="22">
        <f t="shared" si="0"/>
        <v>0</v>
      </c>
    </row>
    <row r="11" spans="1:53" ht="15.95" customHeight="1" x14ac:dyDescent="0.25">
      <c r="A11" s="49"/>
      <c r="B11" s="49"/>
      <c r="C11" s="47" t="s">
        <v>25</v>
      </c>
      <c r="D11" s="21" t="s">
        <v>6</v>
      </c>
      <c r="E11" s="22">
        <f>SUM(E12:E15)</f>
        <v>0</v>
      </c>
      <c r="F11" s="22">
        <f>SUM(F12:F15)</f>
        <v>0</v>
      </c>
      <c r="G11" s="22">
        <f>SUM(G12:G15)</f>
        <v>0</v>
      </c>
      <c r="H11" s="22">
        <f>SUM(H12:H15)</f>
        <v>0</v>
      </c>
      <c r="I11" s="22">
        <f>SUM(I12:I15)</f>
        <v>0</v>
      </c>
      <c r="J11" s="22">
        <f t="shared" si="0"/>
        <v>0</v>
      </c>
    </row>
    <row r="12" spans="1:53" ht="15.95" customHeight="1" x14ac:dyDescent="0.25">
      <c r="A12" s="49"/>
      <c r="B12" s="49"/>
      <c r="C12" s="47"/>
      <c r="D12" s="21" t="s">
        <v>26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22">
        <f t="shared" si="0"/>
        <v>0</v>
      </c>
    </row>
    <row r="13" spans="1:53" ht="15.95" customHeight="1" x14ac:dyDescent="0.25">
      <c r="A13" s="49"/>
      <c r="B13" s="49"/>
      <c r="C13" s="47"/>
      <c r="D13" s="21" t="s">
        <v>7</v>
      </c>
      <c r="E13" s="18">
        <v>0</v>
      </c>
      <c r="F13" s="18">
        <v>0</v>
      </c>
      <c r="G13" s="18">
        <v>0</v>
      </c>
      <c r="H13" s="18">
        <v>0</v>
      </c>
      <c r="I13" s="18">
        <v>0</v>
      </c>
      <c r="J13" s="22">
        <f t="shared" si="0"/>
        <v>0</v>
      </c>
    </row>
    <row r="14" spans="1:53" ht="15.95" customHeight="1" x14ac:dyDescent="0.25">
      <c r="A14" s="49"/>
      <c r="B14" s="49"/>
      <c r="C14" s="47"/>
      <c r="D14" s="21" t="s">
        <v>8</v>
      </c>
      <c r="E14" s="18">
        <v>0</v>
      </c>
      <c r="F14" s="18">
        <v>0</v>
      </c>
      <c r="G14" s="18">
        <v>0</v>
      </c>
      <c r="H14" s="18">
        <v>0</v>
      </c>
      <c r="I14" s="18">
        <v>0</v>
      </c>
      <c r="J14" s="22">
        <f t="shared" si="0"/>
        <v>0</v>
      </c>
    </row>
    <row r="15" spans="1:53" ht="15.95" customHeight="1" x14ac:dyDescent="0.25">
      <c r="A15" s="49"/>
      <c r="B15" s="49"/>
      <c r="C15" s="47"/>
      <c r="D15" s="21" t="s">
        <v>9</v>
      </c>
      <c r="E15" s="18">
        <v>0</v>
      </c>
      <c r="F15" s="18">
        <v>0</v>
      </c>
      <c r="G15" s="18">
        <v>0</v>
      </c>
      <c r="H15" s="18">
        <v>0</v>
      </c>
      <c r="I15" s="18">
        <v>0</v>
      </c>
      <c r="J15" s="22">
        <f t="shared" si="0"/>
        <v>0</v>
      </c>
    </row>
    <row r="16" spans="1:53" s="14" customFormat="1" ht="15.95" customHeight="1" x14ac:dyDescent="0.25">
      <c r="A16" s="49"/>
      <c r="B16" s="49"/>
      <c r="C16" s="47" t="s">
        <v>11</v>
      </c>
      <c r="D16" s="21" t="s">
        <v>6</v>
      </c>
      <c r="E16" s="22">
        <f>SUM(E17:E20)</f>
        <v>0</v>
      </c>
      <c r="F16" s="22">
        <f>SUM(F17:F20)</f>
        <v>325.89999999999998</v>
      </c>
      <c r="G16" s="22">
        <f>SUM(G17:G20)</f>
        <v>314.89999999999998</v>
      </c>
      <c r="H16" s="22">
        <f>SUM(H17:H20)</f>
        <v>0</v>
      </c>
      <c r="I16" s="22">
        <f>SUM(I17:I20)</f>
        <v>0</v>
      </c>
      <c r="J16" s="22">
        <f t="shared" si="0"/>
        <v>640.79999999999995</v>
      </c>
      <c r="K16" s="30"/>
      <c r="L16" s="31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</row>
    <row r="17" spans="1:53" ht="15.95" customHeight="1" x14ac:dyDescent="0.25">
      <c r="A17" s="49"/>
      <c r="B17" s="49"/>
      <c r="C17" s="47"/>
      <c r="D17" s="21" t="s">
        <v>26</v>
      </c>
      <c r="E17" s="22">
        <f>E7+E12</f>
        <v>0</v>
      </c>
      <c r="F17" s="22">
        <f>F7+F12</f>
        <v>143.80000000000001</v>
      </c>
      <c r="G17" s="22">
        <f>G7+G12</f>
        <v>143.80000000000001</v>
      </c>
      <c r="H17" s="22">
        <f>H7+H12</f>
        <v>0</v>
      </c>
      <c r="I17" s="22">
        <f>I7+I12</f>
        <v>0</v>
      </c>
      <c r="J17" s="22">
        <f t="shared" si="0"/>
        <v>287.60000000000002</v>
      </c>
    </row>
    <row r="18" spans="1:53" ht="15.95" customHeight="1" x14ac:dyDescent="0.25">
      <c r="A18" s="49"/>
      <c r="B18" s="49"/>
      <c r="C18" s="47"/>
      <c r="D18" s="21" t="s">
        <v>7</v>
      </c>
      <c r="E18" s="22">
        <f t="shared" ref="E18:I20" si="1">E8+E13</f>
        <v>0</v>
      </c>
      <c r="F18" s="22">
        <f t="shared" si="1"/>
        <v>182.1</v>
      </c>
      <c r="G18" s="22">
        <f t="shared" si="1"/>
        <v>171.1</v>
      </c>
      <c r="H18" s="22">
        <f t="shared" si="1"/>
        <v>0</v>
      </c>
      <c r="I18" s="22">
        <f t="shared" si="1"/>
        <v>0</v>
      </c>
      <c r="J18" s="22">
        <f t="shared" si="0"/>
        <v>353.2</v>
      </c>
    </row>
    <row r="19" spans="1:53" ht="15.95" customHeight="1" x14ac:dyDescent="0.25">
      <c r="A19" s="49"/>
      <c r="B19" s="49"/>
      <c r="C19" s="47"/>
      <c r="D19" s="21" t="s">
        <v>8</v>
      </c>
      <c r="E19" s="22">
        <f t="shared" si="1"/>
        <v>0</v>
      </c>
      <c r="F19" s="22">
        <f t="shared" si="1"/>
        <v>0</v>
      </c>
      <c r="G19" s="22">
        <f t="shared" si="1"/>
        <v>0</v>
      </c>
      <c r="H19" s="22">
        <f t="shared" si="1"/>
        <v>0</v>
      </c>
      <c r="I19" s="22">
        <f t="shared" si="1"/>
        <v>0</v>
      </c>
      <c r="J19" s="22">
        <f t="shared" si="0"/>
        <v>0</v>
      </c>
    </row>
    <row r="20" spans="1:53" ht="15.95" customHeight="1" x14ac:dyDescent="0.25">
      <c r="A20" s="50"/>
      <c r="B20" s="50"/>
      <c r="C20" s="47"/>
      <c r="D20" s="21" t="s">
        <v>9</v>
      </c>
      <c r="E20" s="22">
        <f t="shared" si="1"/>
        <v>0</v>
      </c>
      <c r="F20" s="22">
        <f t="shared" si="1"/>
        <v>0</v>
      </c>
      <c r="G20" s="22">
        <f t="shared" si="1"/>
        <v>0</v>
      </c>
      <c r="H20" s="22">
        <f t="shared" si="1"/>
        <v>0</v>
      </c>
      <c r="I20" s="22">
        <f t="shared" si="1"/>
        <v>0</v>
      </c>
      <c r="J20" s="22">
        <f t="shared" si="0"/>
        <v>0</v>
      </c>
    </row>
    <row r="21" spans="1:53" ht="15.95" customHeight="1" x14ac:dyDescent="0.25">
      <c r="A21" s="48" t="s">
        <v>15</v>
      </c>
      <c r="B21" s="48" t="s">
        <v>33</v>
      </c>
      <c r="C21" s="48" t="s">
        <v>42</v>
      </c>
      <c r="D21" s="21" t="s">
        <v>10</v>
      </c>
      <c r="E21" s="22">
        <f>SUM(E22:E25)</f>
        <v>3426.8</v>
      </c>
      <c r="F21" s="22">
        <f>SUM(F22:F25)</f>
        <v>0</v>
      </c>
      <c r="G21" s="22">
        <f>SUM(G22:G25)</f>
        <v>0</v>
      </c>
      <c r="H21" s="22">
        <f>SUM(H22:H25)</f>
        <v>0</v>
      </c>
      <c r="I21" s="22">
        <f>SUM(I22:I25)</f>
        <v>0</v>
      </c>
      <c r="J21" s="22">
        <f t="shared" si="0"/>
        <v>3426.8</v>
      </c>
    </row>
    <row r="22" spans="1:53" ht="15.95" customHeight="1" x14ac:dyDescent="0.25">
      <c r="A22" s="49"/>
      <c r="B22" s="49"/>
      <c r="C22" s="49"/>
      <c r="D22" s="21" t="s">
        <v>26</v>
      </c>
      <c r="E22" s="22">
        <f>E37+E52+E72</f>
        <v>0</v>
      </c>
      <c r="F22" s="22">
        <f>F37+F52+F72</f>
        <v>0</v>
      </c>
      <c r="G22" s="22">
        <f>G37+G52+G72</f>
        <v>0</v>
      </c>
      <c r="H22" s="22">
        <f>H37+H52+H72</f>
        <v>0</v>
      </c>
      <c r="I22" s="22">
        <f>I37+I52+I72</f>
        <v>0</v>
      </c>
      <c r="J22" s="22">
        <f t="shared" si="0"/>
        <v>0</v>
      </c>
    </row>
    <row r="23" spans="1:53" ht="15.95" customHeight="1" x14ac:dyDescent="0.25">
      <c r="A23" s="49"/>
      <c r="B23" s="49"/>
      <c r="C23" s="49"/>
      <c r="D23" s="21" t="s">
        <v>7</v>
      </c>
      <c r="E23" s="22">
        <f t="shared" ref="E23:I25" si="2">E38+E53+E73</f>
        <v>3426.8</v>
      </c>
      <c r="F23" s="22">
        <f t="shared" si="2"/>
        <v>0</v>
      </c>
      <c r="G23" s="22">
        <f t="shared" si="2"/>
        <v>0</v>
      </c>
      <c r="H23" s="22">
        <f t="shared" si="2"/>
        <v>0</v>
      </c>
      <c r="I23" s="22">
        <f t="shared" si="2"/>
        <v>0</v>
      </c>
      <c r="J23" s="22">
        <f t="shared" si="0"/>
        <v>3426.8</v>
      </c>
    </row>
    <row r="24" spans="1:53" ht="15.95" customHeight="1" x14ac:dyDescent="0.25">
      <c r="A24" s="49"/>
      <c r="B24" s="49"/>
      <c r="C24" s="49"/>
      <c r="D24" s="21" t="s">
        <v>8</v>
      </c>
      <c r="E24" s="22">
        <f t="shared" si="2"/>
        <v>0</v>
      </c>
      <c r="F24" s="22">
        <f t="shared" si="2"/>
        <v>0</v>
      </c>
      <c r="G24" s="22">
        <f t="shared" si="2"/>
        <v>0</v>
      </c>
      <c r="H24" s="22">
        <f t="shared" si="2"/>
        <v>0</v>
      </c>
      <c r="I24" s="22">
        <f t="shared" si="2"/>
        <v>0</v>
      </c>
      <c r="J24" s="22">
        <f t="shared" si="0"/>
        <v>0</v>
      </c>
    </row>
    <row r="25" spans="1:53" ht="15.95" customHeight="1" x14ac:dyDescent="0.25">
      <c r="A25" s="49"/>
      <c r="B25" s="49"/>
      <c r="C25" s="50"/>
      <c r="D25" s="21" t="s">
        <v>9</v>
      </c>
      <c r="E25" s="22">
        <f t="shared" si="2"/>
        <v>0</v>
      </c>
      <c r="F25" s="22">
        <f t="shared" si="2"/>
        <v>0</v>
      </c>
      <c r="G25" s="22">
        <f t="shared" si="2"/>
        <v>0</v>
      </c>
      <c r="H25" s="22">
        <f t="shared" si="2"/>
        <v>0</v>
      </c>
      <c r="I25" s="22">
        <f t="shared" si="2"/>
        <v>0</v>
      </c>
      <c r="J25" s="22">
        <f t="shared" si="0"/>
        <v>0</v>
      </c>
    </row>
    <row r="26" spans="1:53" ht="15.95" customHeight="1" x14ac:dyDescent="0.25">
      <c r="A26" s="49"/>
      <c r="B26" s="49"/>
      <c r="C26" s="48" t="s">
        <v>43</v>
      </c>
      <c r="D26" s="21" t="s">
        <v>10</v>
      </c>
      <c r="E26" s="22">
        <f>SUM(E27:E30)</f>
        <v>0</v>
      </c>
      <c r="F26" s="22">
        <f>SUM(F27:F30)</f>
        <v>0</v>
      </c>
      <c r="G26" s="22">
        <f>SUM(G27:G30)</f>
        <v>0</v>
      </c>
      <c r="H26" s="22">
        <f>SUM(H27:H30)</f>
        <v>0</v>
      </c>
      <c r="I26" s="22">
        <f>SUM(I27:I30)</f>
        <v>0</v>
      </c>
      <c r="J26" s="22">
        <f t="shared" si="0"/>
        <v>0</v>
      </c>
    </row>
    <row r="27" spans="1:53" ht="15.95" customHeight="1" x14ac:dyDescent="0.25">
      <c r="A27" s="49"/>
      <c r="B27" s="49"/>
      <c r="C27" s="49"/>
      <c r="D27" s="21" t="s">
        <v>26</v>
      </c>
      <c r="E27" s="22">
        <f>E42+E57+E67</f>
        <v>0</v>
      </c>
      <c r="F27" s="22">
        <f>F42+F57+F67</f>
        <v>0</v>
      </c>
      <c r="G27" s="22">
        <f>G42+G57+G67</f>
        <v>0</v>
      </c>
      <c r="H27" s="22">
        <f>H42+H57+H67</f>
        <v>0</v>
      </c>
      <c r="I27" s="22">
        <f>I42+I57+I67</f>
        <v>0</v>
      </c>
      <c r="J27" s="22">
        <f t="shared" si="0"/>
        <v>0</v>
      </c>
    </row>
    <row r="28" spans="1:53" ht="15.95" customHeight="1" x14ac:dyDescent="0.25">
      <c r="A28" s="49"/>
      <c r="B28" s="49"/>
      <c r="C28" s="49"/>
      <c r="D28" s="21" t="s">
        <v>7</v>
      </c>
      <c r="E28" s="22">
        <f t="shared" ref="E28:I30" si="3">E43+E58+E68</f>
        <v>0</v>
      </c>
      <c r="F28" s="22">
        <f t="shared" si="3"/>
        <v>0</v>
      </c>
      <c r="G28" s="22">
        <f t="shared" si="3"/>
        <v>0</v>
      </c>
      <c r="H28" s="22">
        <f t="shared" si="3"/>
        <v>0</v>
      </c>
      <c r="I28" s="22">
        <f t="shared" si="3"/>
        <v>0</v>
      </c>
      <c r="J28" s="22">
        <f t="shared" si="0"/>
        <v>0</v>
      </c>
    </row>
    <row r="29" spans="1:53" ht="15.95" customHeight="1" x14ac:dyDescent="0.25">
      <c r="A29" s="49"/>
      <c r="B29" s="49"/>
      <c r="C29" s="49"/>
      <c r="D29" s="21" t="s">
        <v>8</v>
      </c>
      <c r="E29" s="22">
        <f t="shared" si="3"/>
        <v>0</v>
      </c>
      <c r="F29" s="22">
        <f t="shared" si="3"/>
        <v>0</v>
      </c>
      <c r="G29" s="22">
        <f t="shared" si="3"/>
        <v>0</v>
      </c>
      <c r="H29" s="22">
        <f t="shared" si="3"/>
        <v>0</v>
      </c>
      <c r="I29" s="22">
        <f t="shared" si="3"/>
        <v>0</v>
      </c>
      <c r="J29" s="22">
        <f t="shared" si="0"/>
        <v>0</v>
      </c>
    </row>
    <row r="30" spans="1:53" ht="15.95" customHeight="1" x14ac:dyDescent="0.25">
      <c r="A30" s="49"/>
      <c r="B30" s="49"/>
      <c r="C30" s="50"/>
      <c r="D30" s="21" t="s">
        <v>9</v>
      </c>
      <c r="E30" s="22">
        <f t="shared" si="3"/>
        <v>0</v>
      </c>
      <c r="F30" s="22">
        <f t="shared" si="3"/>
        <v>0</v>
      </c>
      <c r="G30" s="22">
        <f t="shared" si="3"/>
        <v>0</v>
      </c>
      <c r="H30" s="22">
        <f t="shared" si="3"/>
        <v>0</v>
      </c>
      <c r="I30" s="22">
        <f t="shared" si="3"/>
        <v>0</v>
      </c>
      <c r="J30" s="22">
        <f t="shared" si="0"/>
        <v>0</v>
      </c>
    </row>
    <row r="31" spans="1:53" s="14" customFormat="1" ht="15.95" customHeight="1" x14ac:dyDescent="0.25">
      <c r="A31" s="49"/>
      <c r="B31" s="49"/>
      <c r="C31" s="48" t="s">
        <v>11</v>
      </c>
      <c r="D31" s="21" t="s">
        <v>10</v>
      </c>
      <c r="E31" s="22">
        <f>SUM(E32:E35)</f>
        <v>3426.8</v>
      </c>
      <c r="F31" s="22">
        <f>SUM(F32:F35)</f>
        <v>0</v>
      </c>
      <c r="G31" s="22">
        <f>SUM(G32:G35)</f>
        <v>0</v>
      </c>
      <c r="H31" s="22">
        <f>SUM(H32:H35)</f>
        <v>0</v>
      </c>
      <c r="I31" s="22">
        <f>SUM(I32:I35)</f>
        <v>0</v>
      </c>
      <c r="J31" s="22">
        <f t="shared" si="0"/>
        <v>3426.8</v>
      </c>
      <c r="K31" s="30"/>
      <c r="L31" s="31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</row>
    <row r="32" spans="1:53" ht="15.95" customHeight="1" x14ac:dyDescent="0.25">
      <c r="A32" s="49"/>
      <c r="B32" s="49"/>
      <c r="C32" s="49"/>
      <c r="D32" s="21" t="s">
        <v>26</v>
      </c>
      <c r="E32" s="22">
        <f>E22+E27</f>
        <v>0</v>
      </c>
      <c r="F32" s="22">
        <f t="shared" ref="E32:I35" si="4">F22+F27</f>
        <v>0</v>
      </c>
      <c r="G32" s="22">
        <f t="shared" si="4"/>
        <v>0</v>
      </c>
      <c r="H32" s="22">
        <f t="shared" si="4"/>
        <v>0</v>
      </c>
      <c r="I32" s="22">
        <f t="shared" si="4"/>
        <v>0</v>
      </c>
      <c r="J32" s="22">
        <f t="shared" si="0"/>
        <v>0</v>
      </c>
    </row>
    <row r="33" spans="1:10" ht="15.95" customHeight="1" x14ac:dyDescent="0.25">
      <c r="A33" s="49"/>
      <c r="B33" s="49"/>
      <c r="C33" s="49"/>
      <c r="D33" s="21" t="s">
        <v>7</v>
      </c>
      <c r="E33" s="22">
        <f t="shared" si="4"/>
        <v>3426.8</v>
      </c>
      <c r="F33" s="22">
        <f t="shared" si="4"/>
        <v>0</v>
      </c>
      <c r="G33" s="22">
        <f t="shared" si="4"/>
        <v>0</v>
      </c>
      <c r="H33" s="22">
        <f t="shared" si="4"/>
        <v>0</v>
      </c>
      <c r="I33" s="22">
        <f t="shared" si="4"/>
        <v>0</v>
      </c>
      <c r="J33" s="22">
        <f t="shared" si="0"/>
        <v>3426.8</v>
      </c>
    </row>
    <row r="34" spans="1:10" ht="15.95" customHeight="1" x14ac:dyDescent="0.25">
      <c r="A34" s="49"/>
      <c r="B34" s="49"/>
      <c r="C34" s="49"/>
      <c r="D34" s="21" t="s">
        <v>8</v>
      </c>
      <c r="E34" s="22">
        <f t="shared" si="4"/>
        <v>0</v>
      </c>
      <c r="F34" s="22">
        <f t="shared" si="4"/>
        <v>0</v>
      </c>
      <c r="G34" s="22">
        <f t="shared" si="4"/>
        <v>0</v>
      </c>
      <c r="H34" s="22">
        <f t="shared" si="4"/>
        <v>0</v>
      </c>
      <c r="I34" s="22">
        <f t="shared" si="4"/>
        <v>0</v>
      </c>
      <c r="J34" s="22">
        <f t="shared" si="0"/>
        <v>0</v>
      </c>
    </row>
    <row r="35" spans="1:10" ht="15.95" customHeight="1" x14ac:dyDescent="0.25">
      <c r="A35" s="50"/>
      <c r="B35" s="50"/>
      <c r="C35" s="50"/>
      <c r="D35" s="21" t="s">
        <v>9</v>
      </c>
      <c r="E35" s="22">
        <f t="shared" si="4"/>
        <v>0</v>
      </c>
      <c r="F35" s="22">
        <f t="shared" si="4"/>
        <v>0</v>
      </c>
      <c r="G35" s="22">
        <f t="shared" si="4"/>
        <v>0</v>
      </c>
      <c r="H35" s="22">
        <f t="shared" si="4"/>
        <v>0</v>
      </c>
      <c r="I35" s="22">
        <f t="shared" si="4"/>
        <v>0</v>
      </c>
      <c r="J35" s="22">
        <f t="shared" si="0"/>
        <v>0</v>
      </c>
    </row>
    <row r="36" spans="1:10" ht="15.95" customHeight="1" x14ac:dyDescent="0.25">
      <c r="A36" s="48" t="s">
        <v>34</v>
      </c>
      <c r="B36" s="48" t="s">
        <v>20</v>
      </c>
      <c r="C36" s="48" t="s">
        <v>42</v>
      </c>
      <c r="D36" s="21" t="s">
        <v>10</v>
      </c>
      <c r="E36" s="22">
        <f>SUM(E37:E40)</f>
        <v>0</v>
      </c>
      <c r="F36" s="22">
        <f>SUM(F37:F40)</f>
        <v>0</v>
      </c>
      <c r="G36" s="22">
        <f>SUM(G37:G40)</f>
        <v>0</v>
      </c>
      <c r="H36" s="22">
        <f>SUM(H37:H40)</f>
        <v>0</v>
      </c>
      <c r="I36" s="22">
        <f>SUM(I37:I40)</f>
        <v>0</v>
      </c>
      <c r="J36" s="22">
        <f t="shared" si="0"/>
        <v>0</v>
      </c>
    </row>
    <row r="37" spans="1:10" ht="15.95" customHeight="1" x14ac:dyDescent="0.25">
      <c r="A37" s="49"/>
      <c r="B37" s="49"/>
      <c r="C37" s="49"/>
      <c r="D37" s="21" t="s">
        <v>26</v>
      </c>
      <c r="E37" s="18">
        <v>0</v>
      </c>
      <c r="F37" s="18">
        <v>0</v>
      </c>
      <c r="G37" s="18">
        <v>0</v>
      </c>
      <c r="H37" s="18">
        <v>0</v>
      </c>
      <c r="I37" s="18">
        <v>0</v>
      </c>
      <c r="J37" s="22">
        <f t="shared" si="0"/>
        <v>0</v>
      </c>
    </row>
    <row r="38" spans="1:10" ht="15.95" customHeight="1" x14ac:dyDescent="0.25">
      <c r="A38" s="49"/>
      <c r="B38" s="49"/>
      <c r="C38" s="49"/>
      <c r="D38" s="21" t="s">
        <v>7</v>
      </c>
      <c r="E38" s="18">
        <v>0</v>
      </c>
      <c r="F38" s="18">
        <v>0</v>
      </c>
      <c r="G38" s="18">
        <v>0</v>
      </c>
      <c r="H38" s="18">
        <v>0</v>
      </c>
      <c r="I38" s="18">
        <v>0</v>
      </c>
      <c r="J38" s="22">
        <f t="shared" si="0"/>
        <v>0</v>
      </c>
    </row>
    <row r="39" spans="1:10" ht="15.95" customHeight="1" x14ac:dyDescent="0.25">
      <c r="A39" s="49"/>
      <c r="B39" s="49"/>
      <c r="C39" s="49"/>
      <c r="D39" s="21" t="s">
        <v>8</v>
      </c>
      <c r="E39" s="18">
        <v>0</v>
      </c>
      <c r="F39" s="18">
        <v>0</v>
      </c>
      <c r="G39" s="18">
        <v>0</v>
      </c>
      <c r="H39" s="18">
        <v>0</v>
      </c>
      <c r="I39" s="18">
        <v>0</v>
      </c>
      <c r="J39" s="22">
        <f t="shared" si="0"/>
        <v>0</v>
      </c>
    </row>
    <row r="40" spans="1:10" ht="15.95" customHeight="1" x14ac:dyDescent="0.25">
      <c r="A40" s="49"/>
      <c r="B40" s="49"/>
      <c r="C40" s="50"/>
      <c r="D40" s="21" t="s">
        <v>9</v>
      </c>
      <c r="E40" s="18">
        <v>0</v>
      </c>
      <c r="F40" s="18">
        <v>0</v>
      </c>
      <c r="G40" s="18">
        <v>0</v>
      </c>
      <c r="H40" s="18">
        <v>0</v>
      </c>
      <c r="I40" s="18">
        <v>0</v>
      </c>
      <c r="J40" s="22">
        <f t="shared" si="0"/>
        <v>0</v>
      </c>
    </row>
    <row r="41" spans="1:10" ht="15.95" customHeight="1" x14ac:dyDescent="0.25">
      <c r="A41" s="49"/>
      <c r="B41" s="49"/>
      <c r="C41" s="48" t="s">
        <v>44</v>
      </c>
      <c r="D41" s="21" t="s">
        <v>10</v>
      </c>
      <c r="E41" s="22">
        <f>SUM(E42:E45)</f>
        <v>0</v>
      </c>
      <c r="F41" s="22">
        <f>SUM(F42:F45)</f>
        <v>0</v>
      </c>
      <c r="G41" s="22">
        <f>SUM(G42:G45)</f>
        <v>0</v>
      </c>
      <c r="H41" s="22">
        <f>SUM(H42:H45)</f>
        <v>0</v>
      </c>
      <c r="I41" s="22">
        <f>SUM(I42:I45)</f>
        <v>0</v>
      </c>
      <c r="J41" s="22">
        <f t="shared" si="0"/>
        <v>0</v>
      </c>
    </row>
    <row r="42" spans="1:10" ht="15.95" customHeight="1" x14ac:dyDescent="0.25">
      <c r="A42" s="49"/>
      <c r="B42" s="49"/>
      <c r="C42" s="49"/>
      <c r="D42" s="21" t="s">
        <v>26</v>
      </c>
      <c r="E42" s="18">
        <v>0</v>
      </c>
      <c r="F42" s="18">
        <v>0</v>
      </c>
      <c r="G42" s="18">
        <v>0</v>
      </c>
      <c r="H42" s="18">
        <v>0</v>
      </c>
      <c r="I42" s="18">
        <v>0</v>
      </c>
      <c r="J42" s="22">
        <f t="shared" si="0"/>
        <v>0</v>
      </c>
    </row>
    <row r="43" spans="1:10" ht="15.95" customHeight="1" x14ac:dyDescent="0.25">
      <c r="A43" s="49"/>
      <c r="B43" s="49"/>
      <c r="C43" s="49"/>
      <c r="D43" s="21" t="s">
        <v>7</v>
      </c>
      <c r="E43" s="18">
        <v>0</v>
      </c>
      <c r="F43" s="18">
        <v>0</v>
      </c>
      <c r="G43" s="18">
        <v>0</v>
      </c>
      <c r="H43" s="18">
        <v>0</v>
      </c>
      <c r="I43" s="18">
        <v>0</v>
      </c>
      <c r="J43" s="22">
        <f t="shared" si="0"/>
        <v>0</v>
      </c>
    </row>
    <row r="44" spans="1:10" ht="15.95" customHeight="1" x14ac:dyDescent="0.25">
      <c r="A44" s="49"/>
      <c r="B44" s="49"/>
      <c r="C44" s="49"/>
      <c r="D44" s="21" t="s">
        <v>8</v>
      </c>
      <c r="E44" s="18">
        <v>0</v>
      </c>
      <c r="F44" s="18">
        <v>0</v>
      </c>
      <c r="G44" s="18">
        <v>0</v>
      </c>
      <c r="H44" s="18">
        <v>0</v>
      </c>
      <c r="I44" s="18">
        <v>0</v>
      </c>
      <c r="J44" s="22">
        <f t="shared" si="0"/>
        <v>0</v>
      </c>
    </row>
    <row r="45" spans="1:10" ht="15.95" customHeight="1" x14ac:dyDescent="0.25">
      <c r="A45" s="49"/>
      <c r="B45" s="49"/>
      <c r="C45" s="50"/>
      <c r="D45" s="21" t="s">
        <v>9</v>
      </c>
      <c r="E45" s="18">
        <v>0</v>
      </c>
      <c r="F45" s="18">
        <v>0</v>
      </c>
      <c r="G45" s="18">
        <v>0</v>
      </c>
      <c r="H45" s="18">
        <v>0</v>
      </c>
      <c r="I45" s="18">
        <v>0</v>
      </c>
      <c r="J45" s="22">
        <f t="shared" si="0"/>
        <v>0</v>
      </c>
    </row>
    <row r="46" spans="1:10" ht="15.95" customHeight="1" x14ac:dyDescent="0.25">
      <c r="A46" s="49"/>
      <c r="B46" s="49"/>
      <c r="C46" s="48" t="s">
        <v>11</v>
      </c>
      <c r="D46" s="21" t="s">
        <v>10</v>
      </c>
      <c r="E46" s="22">
        <f>SUM(E47:E50)</f>
        <v>0</v>
      </c>
      <c r="F46" s="22">
        <f>SUM(F47:F50)</f>
        <v>0</v>
      </c>
      <c r="G46" s="22">
        <f>SUM(G47:G50)</f>
        <v>0</v>
      </c>
      <c r="H46" s="22">
        <f>SUM(H47:H50)</f>
        <v>0</v>
      </c>
      <c r="I46" s="22">
        <f>SUM(I47:I50)</f>
        <v>0</v>
      </c>
      <c r="J46" s="22">
        <f t="shared" si="0"/>
        <v>0</v>
      </c>
    </row>
    <row r="47" spans="1:10" ht="15.95" customHeight="1" x14ac:dyDescent="0.25">
      <c r="A47" s="49"/>
      <c r="B47" s="49"/>
      <c r="C47" s="49"/>
      <c r="D47" s="21" t="s">
        <v>26</v>
      </c>
      <c r="E47" s="22">
        <f t="shared" ref="E47:I50" si="5">E37+E42</f>
        <v>0</v>
      </c>
      <c r="F47" s="22">
        <f t="shared" si="5"/>
        <v>0</v>
      </c>
      <c r="G47" s="22">
        <f t="shared" si="5"/>
        <v>0</v>
      </c>
      <c r="H47" s="22">
        <f t="shared" si="5"/>
        <v>0</v>
      </c>
      <c r="I47" s="22">
        <f t="shared" si="5"/>
        <v>0</v>
      </c>
      <c r="J47" s="22">
        <f t="shared" si="0"/>
        <v>0</v>
      </c>
    </row>
    <row r="48" spans="1:10" ht="15.95" customHeight="1" x14ac:dyDescent="0.25">
      <c r="A48" s="49"/>
      <c r="B48" s="49"/>
      <c r="C48" s="49"/>
      <c r="D48" s="21" t="s">
        <v>7</v>
      </c>
      <c r="E48" s="22">
        <f t="shared" si="5"/>
        <v>0</v>
      </c>
      <c r="F48" s="22">
        <f t="shared" si="5"/>
        <v>0</v>
      </c>
      <c r="G48" s="22">
        <f t="shared" si="5"/>
        <v>0</v>
      </c>
      <c r="H48" s="22">
        <f t="shared" si="5"/>
        <v>0</v>
      </c>
      <c r="I48" s="22">
        <f t="shared" si="5"/>
        <v>0</v>
      </c>
      <c r="J48" s="22">
        <f t="shared" si="0"/>
        <v>0</v>
      </c>
    </row>
    <row r="49" spans="1:12" ht="15.95" customHeight="1" x14ac:dyDescent="0.25">
      <c r="A49" s="49"/>
      <c r="B49" s="49"/>
      <c r="C49" s="49"/>
      <c r="D49" s="21" t="s">
        <v>8</v>
      </c>
      <c r="E49" s="22">
        <f t="shared" si="5"/>
        <v>0</v>
      </c>
      <c r="F49" s="22">
        <f t="shared" si="5"/>
        <v>0</v>
      </c>
      <c r="G49" s="22">
        <f t="shared" si="5"/>
        <v>0</v>
      </c>
      <c r="H49" s="22">
        <f t="shared" si="5"/>
        <v>0</v>
      </c>
      <c r="I49" s="22">
        <f t="shared" si="5"/>
        <v>0</v>
      </c>
      <c r="J49" s="22">
        <f t="shared" si="0"/>
        <v>0</v>
      </c>
    </row>
    <row r="50" spans="1:12" ht="15.95" customHeight="1" x14ac:dyDescent="0.25">
      <c r="A50" s="50"/>
      <c r="B50" s="50"/>
      <c r="C50" s="50"/>
      <c r="D50" s="21" t="s">
        <v>9</v>
      </c>
      <c r="E50" s="22">
        <f t="shared" si="5"/>
        <v>0</v>
      </c>
      <c r="F50" s="22">
        <f t="shared" si="5"/>
        <v>0</v>
      </c>
      <c r="G50" s="22">
        <f t="shared" si="5"/>
        <v>0</v>
      </c>
      <c r="H50" s="22">
        <f t="shared" si="5"/>
        <v>0</v>
      </c>
      <c r="I50" s="22">
        <f t="shared" si="5"/>
        <v>0</v>
      </c>
      <c r="J50" s="22">
        <f t="shared" si="0"/>
        <v>0</v>
      </c>
      <c r="L50" s="32"/>
    </row>
    <row r="51" spans="1:12" ht="15.95" customHeight="1" x14ac:dyDescent="0.25">
      <c r="A51" s="48" t="s">
        <v>35</v>
      </c>
      <c r="B51" s="48" t="s">
        <v>22</v>
      </c>
      <c r="C51" s="48" t="s">
        <v>42</v>
      </c>
      <c r="D51" s="21" t="s">
        <v>10</v>
      </c>
      <c r="E51" s="22">
        <f>SUM(E52:E55)</f>
        <v>1826.8</v>
      </c>
      <c r="F51" s="22">
        <f>SUM(F52:F55)</f>
        <v>0</v>
      </c>
      <c r="G51" s="22">
        <f>SUM(G52:G55)</f>
        <v>0</v>
      </c>
      <c r="H51" s="22">
        <f>SUM(H52:H55)</f>
        <v>0</v>
      </c>
      <c r="I51" s="22">
        <f>SUM(I52:I55)</f>
        <v>0</v>
      </c>
      <c r="J51" s="22">
        <f t="shared" si="0"/>
        <v>1826.8</v>
      </c>
    </row>
    <row r="52" spans="1:12" ht="15.95" customHeight="1" x14ac:dyDescent="0.25">
      <c r="A52" s="49"/>
      <c r="B52" s="49"/>
      <c r="C52" s="49"/>
      <c r="D52" s="21" t="s">
        <v>26</v>
      </c>
      <c r="E52" s="18">
        <v>0</v>
      </c>
      <c r="F52" s="18">
        <v>0</v>
      </c>
      <c r="G52" s="18">
        <v>0</v>
      </c>
      <c r="H52" s="18">
        <v>0</v>
      </c>
      <c r="I52" s="18">
        <v>0</v>
      </c>
      <c r="J52" s="22">
        <f t="shared" si="0"/>
        <v>0</v>
      </c>
    </row>
    <row r="53" spans="1:12" ht="15.95" customHeight="1" x14ac:dyDescent="0.25">
      <c r="A53" s="49"/>
      <c r="B53" s="49"/>
      <c r="C53" s="49"/>
      <c r="D53" s="21" t="s">
        <v>7</v>
      </c>
      <c r="E53" s="18">
        <v>1826.8</v>
      </c>
      <c r="F53" s="18">
        <v>0</v>
      </c>
      <c r="G53" s="18">
        <v>0</v>
      </c>
      <c r="H53" s="18">
        <v>0</v>
      </c>
      <c r="I53" s="18">
        <v>0</v>
      </c>
      <c r="J53" s="22">
        <f t="shared" si="0"/>
        <v>1826.8</v>
      </c>
    </row>
    <row r="54" spans="1:12" ht="15.95" customHeight="1" x14ac:dyDescent="0.25">
      <c r="A54" s="49"/>
      <c r="B54" s="49"/>
      <c r="C54" s="49"/>
      <c r="D54" s="21" t="s">
        <v>8</v>
      </c>
      <c r="E54" s="18">
        <v>0</v>
      </c>
      <c r="F54" s="18">
        <v>0</v>
      </c>
      <c r="G54" s="18">
        <v>0</v>
      </c>
      <c r="H54" s="18">
        <v>0</v>
      </c>
      <c r="I54" s="18">
        <v>0</v>
      </c>
      <c r="J54" s="22">
        <f t="shared" si="0"/>
        <v>0</v>
      </c>
    </row>
    <row r="55" spans="1:12" ht="15.95" customHeight="1" x14ac:dyDescent="0.25">
      <c r="A55" s="49"/>
      <c r="B55" s="49"/>
      <c r="C55" s="50"/>
      <c r="D55" s="21" t="s">
        <v>9</v>
      </c>
      <c r="E55" s="18">
        <v>0</v>
      </c>
      <c r="F55" s="18">
        <v>0</v>
      </c>
      <c r="G55" s="18">
        <v>0</v>
      </c>
      <c r="H55" s="18">
        <v>0</v>
      </c>
      <c r="I55" s="18">
        <v>0</v>
      </c>
      <c r="J55" s="22">
        <f t="shared" si="0"/>
        <v>0</v>
      </c>
    </row>
    <row r="56" spans="1:12" ht="15.95" customHeight="1" x14ac:dyDescent="0.25">
      <c r="A56" s="49"/>
      <c r="B56" s="49"/>
      <c r="C56" s="48" t="s">
        <v>44</v>
      </c>
      <c r="D56" s="21" t="s">
        <v>10</v>
      </c>
      <c r="E56" s="22">
        <f>SUM(E57:E60)</f>
        <v>0</v>
      </c>
      <c r="F56" s="22">
        <f>SUM(F57:F60)</f>
        <v>0</v>
      </c>
      <c r="G56" s="22">
        <f>SUM(G57:G60)</f>
        <v>0</v>
      </c>
      <c r="H56" s="22">
        <f>SUM(H57:H60)</f>
        <v>0</v>
      </c>
      <c r="I56" s="22">
        <f>SUM(I57:I60)</f>
        <v>0</v>
      </c>
      <c r="J56" s="22">
        <f t="shared" si="0"/>
        <v>0</v>
      </c>
    </row>
    <row r="57" spans="1:12" ht="15.95" customHeight="1" x14ac:dyDescent="0.25">
      <c r="A57" s="49"/>
      <c r="B57" s="49"/>
      <c r="C57" s="49"/>
      <c r="D57" s="21" t="s">
        <v>26</v>
      </c>
      <c r="E57" s="18">
        <v>0</v>
      </c>
      <c r="F57" s="18">
        <v>0</v>
      </c>
      <c r="G57" s="18">
        <v>0</v>
      </c>
      <c r="H57" s="18">
        <v>0</v>
      </c>
      <c r="I57" s="18">
        <v>0</v>
      </c>
      <c r="J57" s="22">
        <f t="shared" si="0"/>
        <v>0</v>
      </c>
    </row>
    <row r="58" spans="1:12" ht="15.95" customHeight="1" x14ac:dyDescent="0.25">
      <c r="A58" s="49"/>
      <c r="B58" s="49"/>
      <c r="C58" s="49"/>
      <c r="D58" s="21" t="s">
        <v>7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22">
        <f t="shared" si="0"/>
        <v>0</v>
      </c>
    </row>
    <row r="59" spans="1:12" ht="15.95" customHeight="1" x14ac:dyDescent="0.25">
      <c r="A59" s="49"/>
      <c r="B59" s="49"/>
      <c r="C59" s="49"/>
      <c r="D59" s="21" t="s">
        <v>8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22">
        <f t="shared" si="0"/>
        <v>0</v>
      </c>
    </row>
    <row r="60" spans="1:12" ht="15.95" customHeight="1" x14ac:dyDescent="0.25">
      <c r="A60" s="49"/>
      <c r="B60" s="49"/>
      <c r="C60" s="50"/>
      <c r="D60" s="21" t="s">
        <v>9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22">
        <f t="shared" si="0"/>
        <v>0</v>
      </c>
    </row>
    <row r="61" spans="1:12" ht="15.95" customHeight="1" x14ac:dyDescent="0.25">
      <c r="A61" s="49"/>
      <c r="B61" s="49"/>
      <c r="C61" s="48" t="s">
        <v>11</v>
      </c>
      <c r="D61" s="21" t="s">
        <v>10</v>
      </c>
      <c r="E61" s="22">
        <f>SUM(E62:E65)</f>
        <v>1826.8</v>
      </c>
      <c r="F61" s="22">
        <f>SUM(F62:F65)</f>
        <v>0</v>
      </c>
      <c r="G61" s="22">
        <f>SUM(G62:G65)</f>
        <v>0</v>
      </c>
      <c r="H61" s="22">
        <f>SUM(H62:H65)</f>
        <v>0</v>
      </c>
      <c r="I61" s="22">
        <f>SUM(I62:I65)</f>
        <v>0</v>
      </c>
      <c r="J61" s="22">
        <f t="shared" si="0"/>
        <v>1826.8</v>
      </c>
    </row>
    <row r="62" spans="1:12" ht="15.95" customHeight="1" x14ac:dyDescent="0.25">
      <c r="A62" s="49"/>
      <c r="B62" s="49"/>
      <c r="C62" s="49"/>
      <c r="D62" s="21" t="s">
        <v>26</v>
      </c>
      <c r="E62" s="22">
        <f>E52+E57</f>
        <v>0</v>
      </c>
      <c r="F62" s="22">
        <f>F52+F57</f>
        <v>0</v>
      </c>
      <c r="G62" s="22">
        <f>G52+G57</f>
        <v>0</v>
      </c>
      <c r="H62" s="22">
        <f>H52+H57</f>
        <v>0</v>
      </c>
      <c r="I62" s="22">
        <f>I52+I57</f>
        <v>0</v>
      </c>
      <c r="J62" s="22">
        <f t="shared" si="0"/>
        <v>0</v>
      </c>
    </row>
    <row r="63" spans="1:12" ht="15.95" customHeight="1" x14ac:dyDescent="0.25">
      <c r="A63" s="49"/>
      <c r="B63" s="49"/>
      <c r="C63" s="49"/>
      <c r="D63" s="21" t="s">
        <v>7</v>
      </c>
      <c r="E63" s="22">
        <f t="shared" ref="E63:I65" si="6">E53+E58</f>
        <v>1826.8</v>
      </c>
      <c r="F63" s="22">
        <f t="shared" si="6"/>
        <v>0</v>
      </c>
      <c r="G63" s="22">
        <f t="shared" si="6"/>
        <v>0</v>
      </c>
      <c r="H63" s="22">
        <f t="shared" si="6"/>
        <v>0</v>
      </c>
      <c r="I63" s="22">
        <f t="shared" si="6"/>
        <v>0</v>
      </c>
      <c r="J63" s="22">
        <f t="shared" si="0"/>
        <v>1826.8</v>
      </c>
    </row>
    <row r="64" spans="1:12" ht="15.95" customHeight="1" x14ac:dyDescent="0.25">
      <c r="A64" s="49"/>
      <c r="B64" s="49"/>
      <c r="C64" s="49"/>
      <c r="D64" s="21" t="s">
        <v>8</v>
      </c>
      <c r="E64" s="22">
        <f t="shared" si="6"/>
        <v>0</v>
      </c>
      <c r="F64" s="22">
        <f t="shared" si="6"/>
        <v>0</v>
      </c>
      <c r="G64" s="22">
        <f t="shared" si="6"/>
        <v>0</v>
      </c>
      <c r="H64" s="22">
        <f t="shared" si="6"/>
        <v>0</v>
      </c>
      <c r="I64" s="22">
        <f t="shared" si="6"/>
        <v>0</v>
      </c>
      <c r="J64" s="22">
        <f t="shared" si="0"/>
        <v>0</v>
      </c>
    </row>
    <row r="65" spans="1:10" ht="15.95" customHeight="1" x14ac:dyDescent="0.25">
      <c r="A65" s="50"/>
      <c r="B65" s="50"/>
      <c r="C65" s="50"/>
      <c r="D65" s="21" t="s">
        <v>9</v>
      </c>
      <c r="E65" s="22">
        <f t="shared" si="6"/>
        <v>0</v>
      </c>
      <c r="F65" s="22">
        <f t="shared" si="6"/>
        <v>0</v>
      </c>
      <c r="G65" s="22">
        <f t="shared" si="6"/>
        <v>0</v>
      </c>
      <c r="H65" s="22">
        <f t="shared" si="6"/>
        <v>0</v>
      </c>
      <c r="I65" s="22">
        <f t="shared" si="6"/>
        <v>0</v>
      </c>
      <c r="J65" s="22">
        <f t="shared" si="0"/>
        <v>0</v>
      </c>
    </row>
    <row r="66" spans="1:10" ht="15.95" customHeight="1" x14ac:dyDescent="0.25">
      <c r="A66" s="48" t="s">
        <v>36</v>
      </c>
      <c r="B66" s="48" t="s">
        <v>21</v>
      </c>
      <c r="C66" s="48" t="s">
        <v>44</v>
      </c>
      <c r="D66" s="21" t="s">
        <v>6</v>
      </c>
      <c r="E66" s="22">
        <f>SUM(E67:E70)</f>
        <v>0</v>
      </c>
      <c r="F66" s="22">
        <f>SUM(F67:F70)</f>
        <v>0</v>
      </c>
      <c r="G66" s="22">
        <f>SUM(G67:G70)</f>
        <v>0</v>
      </c>
      <c r="H66" s="22">
        <f>SUM(H67:H70)</f>
        <v>0</v>
      </c>
      <c r="I66" s="22">
        <f>SUM(I67:I70)</f>
        <v>0</v>
      </c>
      <c r="J66" s="22">
        <f t="shared" si="0"/>
        <v>0</v>
      </c>
    </row>
    <row r="67" spans="1:10" ht="15.95" customHeight="1" x14ac:dyDescent="0.25">
      <c r="A67" s="49"/>
      <c r="B67" s="49"/>
      <c r="C67" s="49"/>
      <c r="D67" s="21" t="s">
        <v>26</v>
      </c>
      <c r="E67" s="18">
        <v>0</v>
      </c>
      <c r="F67" s="18">
        <v>0</v>
      </c>
      <c r="G67" s="18">
        <v>0</v>
      </c>
      <c r="H67" s="18">
        <v>0</v>
      </c>
      <c r="I67" s="18">
        <v>0</v>
      </c>
      <c r="J67" s="22">
        <f t="shared" si="0"/>
        <v>0</v>
      </c>
    </row>
    <row r="68" spans="1:10" ht="15.95" customHeight="1" x14ac:dyDescent="0.25">
      <c r="A68" s="49"/>
      <c r="B68" s="49"/>
      <c r="C68" s="49"/>
      <c r="D68" s="21" t="s">
        <v>7</v>
      </c>
      <c r="E68" s="18">
        <v>0</v>
      </c>
      <c r="F68" s="18">
        <v>0</v>
      </c>
      <c r="G68" s="18">
        <v>0</v>
      </c>
      <c r="H68" s="18">
        <v>0</v>
      </c>
      <c r="I68" s="18">
        <v>0</v>
      </c>
      <c r="J68" s="22">
        <f t="shared" si="0"/>
        <v>0</v>
      </c>
    </row>
    <row r="69" spans="1:10" ht="15.95" customHeight="1" x14ac:dyDescent="0.25">
      <c r="A69" s="49"/>
      <c r="B69" s="49"/>
      <c r="C69" s="49"/>
      <c r="D69" s="21" t="s">
        <v>8</v>
      </c>
      <c r="E69" s="18">
        <v>0</v>
      </c>
      <c r="F69" s="18">
        <v>0</v>
      </c>
      <c r="G69" s="18">
        <v>0</v>
      </c>
      <c r="H69" s="18">
        <v>0</v>
      </c>
      <c r="I69" s="18">
        <v>0</v>
      </c>
      <c r="J69" s="22">
        <f t="shared" si="0"/>
        <v>0</v>
      </c>
    </row>
    <row r="70" spans="1:10" ht="15.95" customHeight="1" x14ac:dyDescent="0.25">
      <c r="A70" s="49"/>
      <c r="B70" s="49"/>
      <c r="C70" s="50"/>
      <c r="D70" s="21" t="s">
        <v>9</v>
      </c>
      <c r="E70" s="18">
        <v>0</v>
      </c>
      <c r="F70" s="18">
        <v>0</v>
      </c>
      <c r="G70" s="18">
        <v>0</v>
      </c>
      <c r="H70" s="18">
        <v>0</v>
      </c>
      <c r="I70" s="18">
        <v>0</v>
      </c>
      <c r="J70" s="22">
        <f t="shared" ref="J70:J142" si="7">SUM(E70:I70)</f>
        <v>0</v>
      </c>
    </row>
    <row r="71" spans="1:10" ht="15.95" customHeight="1" x14ac:dyDescent="0.25">
      <c r="A71" s="49"/>
      <c r="B71" s="49"/>
      <c r="C71" s="47" t="s">
        <v>42</v>
      </c>
      <c r="D71" s="21" t="s">
        <v>6</v>
      </c>
      <c r="E71" s="22">
        <f>SUM(E72:E75)</f>
        <v>1600</v>
      </c>
      <c r="F71" s="22">
        <f>SUM(F72:F75)</f>
        <v>0</v>
      </c>
      <c r="G71" s="22">
        <f>SUM(G72:G75)</f>
        <v>0</v>
      </c>
      <c r="H71" s="22">
        <f>SUM(H72:H75)</f>
        <v>0</v>
      </c>
      <c r="I71" s="22">
        <f>SUM(I72:I75)</f>
        <v>0</v>
      </c>
      <c r="J71" s="22">
        <f t="shared" si="7"/>
        <v>1600</v>
      </c>
    </row>
    <row r="72" spans="1:10" ht="15.95" customHeight="1" x14ac:dyDescent="0.25">
      <c r="A72" s="49"/>
      <c r="B72" s="49"/>
      <c r="C72" s="47"/>
      <c r="D72" s="21" t="s">
        <v>26</v>
      </c>
      <c r="E72" s="18">
        <v>0</v>
      </c>
      <c r="F72" s="18">
        <v>0</v>
      </c>
      <c r="G72" s="18">
        <v>0</v>
      </c>
      <c r="H72" s="18">
        <v>0</v>
      </c>
      <c r="I72" s="18">
        <v>0</v>
      </c>
      <c r="J72" s="22">
        <f t="shared" si="7"/>
        <v>0</v>
      </c>
    </row>
    <row r="73" spans="1:10" ht="15.95" customHeight="1" x14ac:dyDescent="0.25">
      <c r="A73" s="49"/>
      <c r="B73" s="49"/>
      <c r="C73" s="47"/>
      <c r="D73" s="21" t="s">
        <v>7</v>
      </c>
      <c r="E73" s="18">
        <v>1600</v>
      </c>
      <c r="F73" s="18">
        <v>0</v>
      </c>
      <c r="G73" s="18">
        <v>0</v>
      </c>
      <c r="H73" s="18">
        <v>0</v>
      </c>
      <c r="I73" s="18">
        <v>0</v>
      </c>
      <c r="J73" s="22">
        <f t="shared" si="7"/>
        <v>1600</v>
      </c>
    </row>
    <row r="74" spans="1:10" ht="15.95" customHeight="1" x14ac:dyDescent="0.25">
      <c r="A74" s="49"/>
      <c r="B74" s="49"/>
      <c r="C74" s="47"/>
      <c r="D74" s="21" t="s">
        <v>8</v>
      </c>
      <c r="E74" s="18">
        <v>0</v>
      </c>
      <c r="F74" s="18">
        <v>0</v>
      </c>
      <c r="G74" s="18">
        <v>0</v>
      </c>
      <c r="H74" s="18">
        <v>0</v>
      </c>
      <c r="I74" s="18">
        <v>0</v>
      </c>
      <c r="J74" s="22">
        <f t="shared" si="7"/>
        <v>0</v>
      </c>
    </row>
    <row r="75" spans="1:10" ht="15.95" customHeight="1" x14ac:dyDescent="0.25">
      <c r="A75" s="49"/>
      <c r="B75" s="49"/>
      <c r="C75" s="47"/>
      <c r="D75" s="21" t="s">
        <v>9</v>
      </c>
      <c r="E75" s="18">
        <v>0</v>
      </c>
      <c r="F75" s="18">
        <v>0</v>
      </c>
      <c r="G75" s="18">
        <v>0</v>
      </c>
      <c r="H75" s="18">
        <v>0</v>
      </c>
      <c r="I75" s="18">
        <v>0</v>
      </c>
      <c r="J75" s="22">
        <f t="shared" si="7"/>
        <v>0</v>
      </c>
    </row>
    <row r="76" spans="1:10" ht="15.95" customHeight="1" x14ac:dyDescent="0.25">
      <c r="A76" s="49"/>
      <c r="B76" s="49"/>
      <c r="C76" s="47" t="s">
        <v>11</v>
      </c>
      <c r="D76" s="21" t="s">
        <v>6</v>
      </c>
      <c r="E76" s="22">
        <f>SUM(E77:E80)</f>
        <v>1600</v>
      </c>
      <c r="F76" s="22">
        <f>SUM(F77:F80)</f>
        <v>0</v>
      </c>
      <c r="G76" s="22">
        <f>SUM(G77:G80)</f>
        <v>0</v>
      </c>
      <c r="H76" s="22">
        <f>SUM(H77:H80)</f>
        <v>0</v>
      </c>
      <c r="I76" s="22">
        <f>SUM(I77:I80)</f>
        <v>0</v>
      </c>
      <c r="J76" s="22">
        <f t="shared" si="7"/>
        <v>1600</v>
      </c>
    </row>
    <row r="77" spans="1:10" ht="15.95" customHeight="1" x14ac:dyDescent="0.25">
      <c r="A77" s="49"/>
      <c r="B77" s="49"/>
      <c r="C77" s="47"/>
      <c r="D77" s="21" t="s">
        <v>26</v>
      </c>
      <c r="E77" s="22">
        <f>E67+E72</f>
        <v>0</v>
      </c>
      <c r="F77" s="22">
        <f t="shared" ref="E77:I80" si="8">F67+F72</f>
        <v>0</v>
      </c>
      <c r="G77" s="22">
        <f t="shared" si="8"/>
        <v>0</v>
      </c>
      <c r="H77" s="22">
        <f t="shared" si="8"/>
        <v>0</v>
      </c>
      <c r="I77" s="22">
        <f t="shared" si="8"/>
        <v>0</v>
      </c>
      <c r="J77" s="22">
        <f t="shared" si="7"/>
        <v>0</v>
      </c>
    </row>
    <row r="78" spans="1:10" ht="15.95" customHeight="1" x14ac:dyDescent="0.25">
      <c r="A78" s="49"/>
      <c r="B78" s="49"/>
      <c r="C78" s="47"/>
      <c r="D78" s="21" t="s">
        <v>7</v>
      </c>
      <c r="E78" s="22">
        <f t="shared" si="8"/>
        <v>1600</v>
      </c>
      <c r="F78" s="22">
        <f t="shared" si="8"/>
        <v>0</v>
      </c>
      <c r="G78" s="22">
        <f t="shared" si="8"/>
        <v>0</v>
      </c>
      <c r="H78" s="22">
        <f t="shared" si="8"/>
        <v>0</v>
      </c>
      <c r="I78" s="22">
        <f t="shared" si="8"/>
        <v>0</v>
      </c>
      <c r="J78" s="22">
        <f t="shared" si="7"/>
        <v>1600</v>
      </c>
    </row>
    <row r="79" spans="1:10" ht="15.95" customHeight="1" x14ac:dyDescent="0.25">
      <c r="A79" s="49"/>
      <c r="B79" s="49"/>
      <c r="C79" s="47"/>
      <c r="D79" s="21" t="s">
        <v>8</v>
      </c>
      <c r="E79" s="22">
        <f t="shared" si="8"/>
        <v>0</v>
      </c>
      <c r="F79" s="22">
        <f t="shared" si="8"/>
        <v>0</v>
      </c>
      <c r="G79" s="22">
        <f t="shared" si="8"/>
        <v>0</v>
      </c>
      <c r="H79" s="22">
        <f t="shared" si="8"/>
        <v>0</v>
      </c>
      <c r="I79" s="22">
        <f t="shared" si="8"/>
        <v>0</v>
      </c>
      <c r="J79" s="22">
        <f t="shared" si="7"/>
        <v>0</v>
      </c>
    </row>
    <row r="80" spans="1:10" ht="15.95" customHeight="1" x14ac:dyDescent="0.25">
      <c r="A80" s="50"/>
      <c r="B80" s="50"/>
      <c r="C80" s="47"/>
      <c r="D80" s="21" t="s">
        <v>9</v>
      </c>
      <c r="E80" s="22">
        <f t="shared" si="8"/>
        <v>0</v>
      </c>
      <c r="F80" s="22">
        <f t="shared" si="8"/>
        <v>0</v>
      </c>
      <c r="G80" s="22">
        <f t="shared" si="8"/>
        <v>0</v>
      </c>
      <c r="H80" s="22">
        <f t="shared" si="8"/>
        <v>0</v>
      </c>
      <c r="I80" s="22">
        <f t="shared" si="8"/>
        <v>0</v>
      </c>
      <c r="J80" s="22">
        <f t="shared" si="7"/>
        <v>0</v>
      </c>
    </row>
    <row r="81" spans="1:53" s="14" customFormat="1" ht="15.95" customHeight="1" x14ac:dyDescent="0.25">
      <c r="A81" s="48" t="s">
        <v>19</v>
      </c>
      <c r="B81" s="48" t="s">
        <v>30</v>
      </c>
      <c r="C81" s="48" t="s">
        <v>42</v>
      </c>
      <c r="D81" s="21" t="s">
        <v>6</v>
      </c>
      <c r="E81" s="22">
        <f>SUM(E82:E85)</f>
        <v>278.10000000000002</v>
      </c>
      <c r="F81" s="22">
        <f>SUM(F82:F85)</f>
        <v>670</v>
      </c>
      <c r="G81" s="22">
        <f>SUM(G82:G85)</f>
        <v>670</v>
      </c>
      <c r="H81" s="22">
        <f>SUM(H82:H85)</f>
        <v>0</v>
      </c>
      <c r="I81" s="22">
        <f>SUM(I82:I85)</f>
        <v>0</v>
      </c>
      <c r="J81" s="22">
        <f t="shared" si="7"/>
        <v>1618.1</v>
      </c>
      <c r="K81" s="30"/>
      <c r="L81" s="31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</row>
    <row r="82" spans="1:53" ht="15.95" customHeight="1" x14ac:dyDescent="0.25">
      <c r="A82" s="49"/>
      <c r="B82" s="49"/>
      <c r="C82" s="49"/>
      <c r="D82" s="21" t="s">
        <v>26</v>
      </c>
      <c r="E82" s="18">
        <v>278.10000000000002</v>
      </c>
      <c r="F82" s="18">
        <v>670</v>
      </c>
      <c r="G82" s="18">
        <v>670</v>
      </c>
      <c r="H82" s="18">
        <v>0</v>
      </c>
      <c r="I82" s="18">
        <v>0</v>
      </c>
      <c r="J82" s="22">
        <f t="shared" si="7"/>
        <v>1618.1</v>
      </c>
    </row>
    <row r="83" spans="1:53" ht="15.95" customHeight="1" x14ac:dyDescent="0.25">
      <c r="A83" s="49"/>
      <c r="B83" s="49"/>
      <c r="C83" s="49"/>
      <c r="D83" s="21" t="s">
        <v>7</v>
      </c>
      <c r="E83" s="18">
        <v>0</v>
      </c>
      <c r="F83" s="18">
        <v>0</v>
      </c>
      <c r="G83" s="18">
        <v>0</v>
      </c>
      <c r="H83" s="18">
        <v>0</v>
      </c>
      <c r="I83" s="18">
        <v>0</v>
      </c>
      <c r="J83" s="22">
        <f t="shared" si="7"/>
        <v>0</v>
      </c>
    </row>
    <row r="84" spans="1:53" ht="15.95" customHeight="1" x14ac:dyDescent="0.25">
      <c r="A84" s="49"/>
      <c r="B84" s="49"/>
      <c r="C84" s="49"/>
      <c r="D84" s="21" t="s">
        <v>8</v>
      </c>
      <c r="E84" s="18">
        <v>0</v>
      </c>
      <c r="F84" s="18">
        <v>0</v>
      </c>
      <c r="G84" s="18">
        <v>0</v>
      </c>
      <c r="H84" s="18">
        <v>0</v>
      </c>
      <c r="I84" s="18">
        <v>0</v>
      </c>
      <c r="J84" s="22">
        <f t="shared" si="7"/>
        <v>0</v>
      </c>
      <c r="L84" s="36"/>
      <c r="M84" s="6"/>
    </row>
    <row r="85" spans="1:53" ht="15.95" customHeight="1" x14ac:dyDescent="0.25">
      <c r="A85" s="49"/>
      <c r="B85" s="49"/>
      <c r="C85" s="50"/>
      <c r="D85" s="21" t="s">
        <v>9</v>
      </c>
      <c r="E85" s="18">
        <v>0</v>
      </c>
      <c r="F85" s="18">
        <v>0</v>
      </c>
      <c r="G85" s="18">
        <v>0</v>
      </c>
      <c r="H85" s="18">
        <v>0</v>
      </c>
      <c r="I85" s="18">
        <v>0</v>
      </c>
      <c r="J85" s="22">
        <f t="shared" si="7"/>
        <v>0</v>
      </c>
      <c r="L85" s="36"/>
      <c r="M85" s="6"/>
    </row>
    <row r="86" spans="1:53" s="14" customFormat="1" ht="15.95" customHeight="1" x14ac:dyDescent="0.25">
      <c r="A86" s="49"/>
      <c r="B86" s="49"/>
      <c r="C86" s="47" t="s">
        <v>25</v>
      </c>
      <c r="D86" s="21" t="s">
        <v>6</v>
      </c>
      <c r="E86" s="22">
        <f>SUM(E87:E90)</f>
        <v>19627.099999999999</v>
      </c>
      <c r="F86" s="22">
        <f>SUM(F87:F90)</f>
        <v>0</v>
      </c>
      <c r="G86" s="22">
        <f>SUM(G87:G90)</f>
        <v>0</v>
      </c>
      <c r="H86" s="22">
        <f>SUM(H87:H90)</f>
        <v>0</v>
      </c>
      <c r="I86" s="22">
        <f>SUM(I87:I90)</f>
        <v>0</v>
      </c>
      <c r="J86" s="22">
        <f t="shared" ref="J86:J95" si="9">SUM(E86:I86)</f>
        <v>19627.099999999999</v>
      </c>
      <c r="K86" s="30"/>
      <c r="L86" s="31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</row>
    <row r="87" spans="1:53" ht="15.95" customHeight="1" x14ac:dyDescent="0.25">
      <c r="A87" s="49"/>
      <c r="B87" s="49"/>
      <c r="C87" s="47"/>
      <c r="D87" s="21" t="s">
        <v>26</v>
      </c>
      <c r="E87" s="18">
        <v>19627.099999999999</v>
      </c>
      <c r="F87" s="18">
        <v>0</v>
      </c>
      <c r="G87" s="18">
        <v>0</v>
      </c>
      <c r="H87" s="18">
        <v>0</v>
      </c>
      <c r="I87" s="18">
        <v>0</v>
      </c>
      <c r="J87" s="22">
        <f t="shared" si="9"/>
        <v>19627.099999999999</v>
      </c>
    </row>
    <row r="88" spans="1:53" ht="15.95" customHeight="1" x14ac:dyDescent="0.25">
      <c r="A88" s="49"/>
      <c r="B88" s="49"/>
      <c r="C88" s="47"/>
      <c r="D88" s="21" t="s">
        <v>7</v>
      </c>
      <c r="E88" s="18">
        <v>0</v>
      </c>
      <c r="F88" s="18">
        <v>0</v>
      </c>
      <c r="G88" s="18">
        <v>0</v>
      </c>
      <c r="H88" s="18">
        <v>0</v>
      </c>
      <c r="I88" s="18">
        <v>0</v>
      </c>
      <c r="J88" s="22">
        <f t="shared" si="9"/>
        <v>0</v>
      </c>
    </row>
    <row r="89" spans="1:53" ht="15.95" customHeight="1" x14ac:dyDescent="0.25">
      <c r="A89" s="49"/>
      <c r="B89" s="49"/>
      <c r="C89" s="47"/>
      <c r="D89" s="21" t="s">
        <v>8</v>
      </c>
      <c r="E89" s="18">
        <v>0</v>
      </c>
      <c r="F89" s="18">
        <v>0</v>
      </c>
      <c r="G89" s="18">
        <v>0</v>
      </c>
      <c r="H89" s="18">
        <v>0</v>
      </c>
      <c r="I89" s="18">
        <v>0</v>
      </c>
      <c r="J89" s="22">
        <f t="shared" si="9"/>
        <v>0</v>
      </c>
      <c r="L89" s="36"/>
      <c r="M89" s="6"/>
    </row>
    <row r="90" spans="1:53" ht="15.95" customHeight="1" x14ac:dyDescent="0.25">
      <c r="A90" s="49"/>
      <c r="B90" s="49"/>
      <c r="C90" s="47"/>
      <c r="D90" s="21" t="s">
        <v>9</v>
      </c>
      <c r="E90" s="18">
        <v>0</v>
      </c>
      <c r="F90" s="18">
        <v>0</v>
      </c>
      <c r="G90" s="18">
        <v>0</v>
      </c>
      <c r="H90" s="18">
        <v>0</v>
      </c>
      <c r="I90" s="18">
        <v>0</v>
      </c>
      <c r="J90" s="22">
        <f t="shared" si="9"/>
        <v>0</v>
      </c>
      <c r="L90" s="36"/>
      <c r="M90" s="6"/>
    </row>
    <row r="91" spans="1:53" s="14" customFormat="1" ht="15.95" customHeight="1" x14ac:dyDescent="0.25">
      <c r="A91" s="49"/>
      <c r="B91" s="49"/>
      <c r="C91" s="48" t="s">
        <v>62</v>
      </c>
      <c r="D91" s="21" t="s">
        <v>6</v>
      </c>
      <c r="E91" s="22">
        <f>SUM(E92:E95)</f>
        <v>19905.199999999997</v>
      </c>
      <c r="F91" s="22">
        <f>SUM(F92:F95)</f>
        <v>670</v>
      </c>
      <c r="G91" s="22">
        <f>SUM(G92:G95)</f>
        <v>670</v>
      </c>
      <c r="H91" s="22">
        <f>SUM(H92:H95)</f>
        <v>0</v>
      </c>
      <c r="I91" s="22">
        <f>SUM(I92:I95)</f>
        <v>0</v>
      </c>
      <c r="J91" s="22">
        <f t="shared" si="9"/>
        <v>21245.199999999997</v>
      </c>
      <c r="K91" s="30"/>
      <c r="L91" s="31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</row>
    <row r="92" spans="1:53" ht="15.95" customHeight="1" x14ac:dyDescent="0.25">
      <c r="A92" s="49"/>
      <c r="B92" s="49"/>
      <c r="C92" s="49"/>
      <c r="D92" s="21" t="s">
        <v>26</v>
      </c>
      <c r="E92" s="22">
        <f>E82+E87</f>
        <v>19905.199999999997</v>
      </c>
      <c r="F92" s="22">
        <f t="shared" ref="E92:I95" si="10">F82+F87</f>
        <v>670</v>
      </c>
      <c r="G92" s="22">
        <f t="shared" si="10"/>
        <v>670</v>
      </c>
      <c r="H92" s="22">
        <f t="shared" si="10"/>
        <v>0</v>
      </c>
      <c r="I92" s="22">
        <f t="shared" si="10"/>
        <v>0</v>
      </c>
      <c r="J92" s="22">
        <f t="shared" si="9"/>
        <v>21245.199999999997</v>
      </c>
    </row>
    <row r="93" spans="1:53" ht="15.95" customHeight="1" x14ac:dyDescent="0.25">
      <c r="A93" s="49"/>
      <c r="B93" s="49"/>
      <c r="C93" s="49"/>
      <c r="D93" s="21" t="s">
        <v>7</v>
      </c>
      <c r="E93" s="22">
        <f t="shared" si="10"/>
        <v>0</v>
      </c>
      <c r="F93" s="22">
        <f t="shared" si="10"/>
        <v>0</v>
      </c>
      <c r="G93" s="22">
        <f t="shared" si="10"/>
        <v>0</v>
      </c>
      <c r="H93" s="22">
        <f t="shared" si="10"/>
        <v>0</v>
      </c>
      <c r="I93" s="22">
        <f t="shared" si="10"/>
        <v>0</v>
      </c>
      <c r="J93" s="22">
        <f t="shared" si="9"/>
        <v>0</v>
      </c>
    </row>
    <row r="94" spans="1:53" ht="15.95" customHeight="1" x14ac:dyDescent="0.25">
      <c r="A94" s="49"/>
      <c r="B94" s="49"/>
      <c r="C94" s="49"/>
      <c r="D94" s="21" t="s">
        <v>8</v>
      </c>
      <c r="E94" s="22">
        <f t="shared" si="10"/>
        <v>0</v>
      </c>
      <c r="F94" s="22">
        <f t="shared" si="10"/>
        <v>0</v>
      </c>
      <c r="G94" s="22">
        <f t="shared" si="10"/>
        <v>0</v>
      </c>
      <c r="H94" s="22">
        <f t="shared" si="10"/>
        <v>0</v>
      </c>
      <c r="I94" s="22">
        <f t="shared" si="10"/>
        <v>0</v>
      </c>
      <c r="J94" s="22">
        <f t="shared" si="9"/>
        <v>0</v>
      </c>
      <c r="L94" s="36"/>
      <c r="M94" s="6"/>
    </row>
    <row r="95" spans="1:53" ht="15.95" customHeight="1" x14ac:dyDescent="0.25">
      <c r="A95" s="50"/>
      <c r="B95" s="50"/>
      <c r="C95" s="50"/>
      <c r="D95" s="21" t="s">
        <v>9</v>
      </c>
      <c r="E95" s="22">
        <f t="shared" si="10"/>
        <v>0</v>
      </c>
      <c r="F95" s="22">
        <f t="shared" si="10"/>
        <v>0</v>
      </c>
      <c r="G95" s="22">
        <f t="shared" si="10"/>
        <v>0</v>
      </c>
      <c r="H95" s="22">
        <f t="shared" si="10"/>
        <v>0</v>
      </c>
      <c r="I95" s="22">
        <f t="shared" si="10"/>
        <v>0</v>
      </c>
      <c r="J95" s="22">
        <f t="shared" si="9"/>
        <v>0</v>
      </c>
      <c r="L95" s="36"/>
      <c r="M95" s="6"/>
    </row>
    <row r="96" spans="1:53" s="15" customFormat="1" ht="15.95" customHeight="1" x14ac:dyDescent="0.25">
      <c r="A96" s="48" t="s">
        <v>24</v>
      </c>
      <c r="B96" s="47" t="s">
        <v>23</v>
      </c>
      <c r="C96" s="47" t="s">
        <v>42</v>
      </c>
      <c r="D96" s="21" t="s">
        <v>6</v>
      </c>
      <c r="E96" s="22">
        <f>SUM(E97:E100)</f>
        <v>35.299999999999997</v>
      </c>
      <c r="F96" s="22">
        <f>SUM(F97:F100)</f>
        <v>15.8</v>
      </c>
      <c r="G96" s="22">
        <f>SUM(G97:G100)</f>
        <v>0</v>
      </c>
      <c r="H96" s="22">
        <f>SUM(H97:H100)</f>
        <v>0</v>
      </c>
      <c r="I96" s="22">
        <f>SUM(I97:I100)</f>
        <v>0</v>
      </c>
      <c r="J96" s="22">
        <f t="shared" si="7"/>
        <v>51.099999999999994</v>
      </c>
      <c r="K96" s="37"/>
      <c r="L96" s="38"/>
      <c r="M96" s="7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</row>
    <row r="97" spans="1:53" s="4" customFormat="1" ht="15.95" customHeight="1" x14ac:dyDescent="0.25">
      <c r="A97" s="49"/>
      <c r="B97" s="47"/>
      <c r="C97" s="47"/>
      <c r="D97" s="21" t="s">
        <v>26</v>
      </c>
      <c r="E97" s="18">
        <v>35.299999999999997</v>
      </c>
      <c r="F97" s="18">
        <v>15.8</v>
      </c>
      <c r="G97" s="18">
        <v>0</v>
      </c>
      <c r="H97" s="18">
        <v>0</v>
      </c>
      <c r="I97" s="18">
        <v>0</v>
      </c>
      <c r="J97" s="22">
        <f t="shared" si="7"/>
        <v>51.099999999999994</v>
      </c>
      <c r="K97" s="37"/>
      <c r="L97" s="38"/>
      <c r="M97" s="7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</row>
    <row r="98" spans="1:53" s="4" customFormat="1" ht="15.95" customHeight="1" x14ac:dyDescent="0.25">
      <c r="A98" s="49"/>
      <c r="B98" s="47"/>
      <c r="C98" s="47"/>
      <c r="D98" s="21" t="s">
        <v>7</v>
      </c>
      <c r="E98" s="18">
        <v>0</v>
      </c>
      <c r="F98" s="18">
        <v>0</v>
      </c>
      <c r="G98" s="18">
        <v>0</v>
      </c>
      <c r="H98" s="18">
        <v>0</v>
      </c>
      <c r="I98" s="18">
        <v>0</v>
      </c>
      <c r="J98" s="22">
        <f t="shared" si="7"/>
        <v>0</v>
      </c>
      <c r="K98" s="37"/>
      <c r="L98" s="39"/>
      <c r="M98" s="7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</row>
    <row r="99" spans="1:53" s="4" customFormat="1" ht="15.95" customHeight="1" x14ac:dyDescent="0.25">
      <c r="A99" s="49"/>
      <c r="B99" s="47"/>
      <c r="C99" s="47"/>
      <c r="D99" s="21" t="s">
        <v>8</v>
      </c>
      <c r="E99" s="18">
        <v>0</v>
      </c>
      <c r="F99" s="18">
        <v>0</v>
      </c>
      <c r="G99" s="18">
        <v>0</v>
      </c>
      <c r="H99" s="18">
        <v>0</v>
      </c>
      <c r="I99" s="18">
        <v>0</v>
      </c>
      <c r="J99" s="22">
        <f t="shared" si="7"/>
        <v>0</v>
      </c>
      <c r="K99" s="37"/>
      <c r="L99" s="38"/>
      <c r="M99" s="7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</row>
    <row r="100" spans="1:53" s="4" customFormat="1" ht="15.95" customHeight="1" x14ac:dyDescent="0.25">
      <c r="A100" s="50"/>
      <c r="B100" s="47"/>
      <c r="C100" s="47"/>
      <c r="D100" s="21" t="s">
        <v>9</v>
      </c>
      <c r="E100" s="18">
        <v>0</v>
      </c>
      <c r="F100" s="18">
        <v>0</v>
      </c>
      <c r="G100" s="18">
        <v>0</v>
      </c>
      <c r="H100" s="18">
        <v>0</v>
      </c>
      <c r="I100" s="18">
        <v>0</v>
      </c>
      <c r="J100" s="22">
        <f t="shared" si="7"/>
        <v>0</v>
      </c>
      <c r="K100" s="37"/>
      <c r="L100" s="38"/>
      <c r="M100" s="7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</row>
    <row r="101" spans="1:53" s="17" customFormat="1" ht="15.95" customHeight="1" x14ac:dyDescent="0.25">
      <c r="A101" s="48" t="s">
        <v>27</v>
      </c>
      <c r="B101" s="47" t="s">
        <v>53</v>
      </c>
      <c r="C101" s="47" t="s">
        <v>42</v>
      </c>
      <c r="D101" s="21" t="s">
        <v>10</v>
      </c>
      <c r="E101" s="22">
        <f>SUM(E102:E105)</f>
        <v>281043.7</v>
      </c>
      <c r="F101" s="22">
        <f>SUM(F102:F105)</f>
        <v>676120.8</v>
      </c>
      <c r="G101" s="22">
        <f>SUM(G102:G105)</f>
        <v>0</v>
      </c>
      <c r="H101" s="22">
        <f>SUM(H102:H105)</f>
        <v>0</v>
      </c>
      <c r="I101" s="22">
        <f>SUM(I102:I105)</f>
        <v>0</v>
      </c>
      <c r="J101" s="22">
        <f t="shared" si="7"/>
        <v>957164.5</v>
      </c>
      <c r="K101" s="37"/>
      <c r="L101" s="38"/>
      <c r="M101" s="7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</row>
    <row r="102" spans="1:53" s="17" customFormat="1" ht="15.95" customHeight="1" x14ac:dyDescent="0.25">
      <c r="A102" s="49"/>
      <c r="B102" s="47"/>
      <c r="C102" s="47"/>
      <c r="D102" s="21" t="s">
        <v>26</v>
      </c>
      <c r="E102" s="18">
        <v>0</v>
      </c>
      <c r="F102" s="18">
        <v>0</v>
      </c>
      <c r="G102" s="18">
        <v>0</v>
      </c>
      <c r="H102" s="18">
        <v>0</v>
      </c>
      <c r="I102" s="18">
        <v>0</v>
      </c>
      <c r="J102" s="22">
        <f t="shared" si="7"/>
        <v>0</v>
      </c>
      <c r="K102" s="37"/>
      <c r="L102" s="38"/>
      <c r="M102" s="7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</row>
    <row r="103" spans="1:53" s="17" customFormat="1" ht="15.95" customHeight="1" x14ac:dyDescent="0.25">
      <c r="A103" s="49"/>
      <c r="B103" s="47"/>
      <c r="C103" s="47"/>
      <c r="D103" s="21" t="s">
        <v>7</v>
      </c>
      <c r="E103" s="18">
        <v>0</v>
      </c>
      <c r="F103" s="18">
        <v>0</v>
      </c>
      <c r="G103" s="18">
        <v>0</v>
      </c>
      <c r="H103" s="18">
        <v>0</v>
      </c>
      <c r="I103" s="18">
        <v>0</v>
      </c>
      <c r="J103" s="22">
        <f t="shared" si="7"/>
        <v>0</v>
      </c>
      <c r="K103" s="37"/>
      <c r="L103" s="38"/>
      <c r="M103" s="7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</row>
    <row r="104" spans="1:53" s="17" customFormat="1" ht="15.95" customHeight="1" x14ac:dyDescent="0.25">
      <c r="A104" s="49"/>
      <c r="B104" s="47"/>
      <c r="C104" s="47"/>
      <c r="D104" s="21" t="s">
        <v>8</v>
      </c>
      <c r="E104" s="18">
        <v>281043.7</v>
      </c>
      <c r="F104" s="18">
        <v>676120.8</v>
      </c>
      <c r="G104" s="18">
        <v>0</v>
      </c>
      <c r="H104" s="18">
        <v>0</v>
      </c>
      <c r="I104" s="18">
        <v>0</v>
      </c>
      <c r="J104" s="22">
        <f t="shared" si="7"/>
        <v>957164.5</v>
      </c>
      <c r="K104" s="37"/>
      <c r="L104" s="38"/>
      <c r="M104" s="7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</row>
    <row r="105" spans="1:53" s="17" customFormat="1" ht="69" customHeight="1" x14ac:dyDescent="0.25">
      <c r="A105" s="50"/>
      <c r="B105" s="47"/>
      <c r="C105" s="47"/>
      <c r="D105" s="21" t="s">
        <v>9</v>
      </c>
      <c r="E105" s="18">
        <v>0</v>
      </c>
      <c r="F105" s="18">
        <v>0</v>
      </c>
      <c r="G105" s="18">
        <v>0</v>
      </c>
      <c r="H105" s="18">
        <v>0</v>
      </c>
      <c r="I105" s="18">
        <v>0</v>
      </c>
      <c r="J105" s="22">
        <f t="shared" si="7"/>
        <v>0</v>
      </c>
      <c r="K105" s="37"/>
      <c r="L105" s="38"/>
      <c r="M105" s="7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</row>
    <row r="106" spans="1:53" s="15" customFormat="1" ht="15.95" customHeight="1" x14ac:dyDescent="0.25">
      <c r="A106" s="48" t="s">
        <v>37</v>
      </c>
      <c r="B106" s="47" t="s">
        <v>31</v>
      </c>
      <c r="C106" s="47" t="s">
        <v>45</v>
      </c>
      <c r="D106" s="21" t="s">
        <v>6</v>
      </c>
      <c r="E106" s="22">
        <f>SUM(E107:E110)</f>
        <v>715.9</v>
      </c>
      <c r="F106" s="22">
        <f>SUM(F107:F110)</f>
        <v>727.9</v>
      </c>
      <c r="G106" s="22">
        <f>SUM(G107:G110)</f>
        <v>727.9</v>
      </c>
      <c r="H106" s="22">
        <f>SUM(H107:H110)</f>
        <v>0</v>
      </c>
      <c r="I106" s="22">
        <f>SUM(I107:I110)</f>
        <v>0</v>
      </c>
      <c r="J106" s="22">
        <f t="shared" si="7"/>
        <v>2171.6999999999998</v>
      </c>
      <c r="K106" s="37"/>
      <c r="L106" s="38"/>
      <c r="M106" s="7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</row>
    <row r="107" spans="1:53" s="5" customFormat="1" ht="15.95" customHeight="1" x14ac:dyDescent="0.25">
      <c r="A107" s="49"/>
      <c r="B107" s="47"/>
      <c r="C107" s="47"/>
      <c r="D107" s="21" t="s">
        <v>26</v>
      </c>
      <c r="E107" s="18">
        <v>0</v>
      </c>
      <c r="F107" s="18">
        <v>0</v>
      </c>
      <c r="G107" s="18">
        <v>0</v>
      </c>
      <c r="H107" s="18">
        <v>0</v>
      </c>
      <c r="I107" s="18">
        <v>0</v>
      </c>
      <c r="J107" s="22">
        <f t="shared" si="7"/>
        <v>0</v>
      </c>
      <c r="K107" s="37"/>
      <c r="L107" s="40"/>
      <c r="M107" s="7"/>
    </row>
    <row r="108" spans="1:53" s="5" customFormat="1" ht="15.95" customHeight="1" x14ac:dyDescent="0.25">
      <c r="A108" s="49"/>
      <c r="B108" s="47"/>
      <c r="C108" s="47"/>
      <c r="D108" s="21" t="s">
        <v>7</v>
      </c>
      <c r="E108" s="18">
        <v>0</v>
      </c>
      <c r="F108" s="18">
        <v>0</v>
      </c>
      <c r="G108" s="18">
        <v>0</v>
      </c>
      <c r="H108" s="18">
        <v>0</v>
      </c>
      <c r="I108" s="18">
        <v>0</v>
      </c>
      <c r="J108" s="22">
        <f t="shared" si="7"/>
        <v>0</v>
      </c>
      <c r="K108" s="37"/>
      <c r="L108" s="39"/>
      <c r="M108" s="7"/>
    </row>
    <row r="109" spans="1:53" s="5" customFormat="1" ht="15.95" customHeight="1" x14ac:dyDescent="0.25">
      <c r="A109" s="49"/>
      <c r="B109" s="47"/>
      <c r="C109" s="47"/>
      <c r="D109" s="21" t="s">
        <v>8</v>
      </c>
      <c r="E109" s="18">
        <v>715.9</v>
      </c>
      <c r="F109" s="18">
        <v>727.9</v>
      </c>
      <c r="G109" s="18">
        <v>727.9</v>
      </c>
      <c r="H109" s="18">
        <v>0</v>
      </c>
      <c r="I109" s="18">
        <v>0</v>
      </c>
      <c r="J109" s="22">
        <f t="shared" si="7"/>
        <v>2171.6999999999998</v>
      </c>
      <c r="K109" s="37"/>
      <c r="L109" s="38"/>
      <c r="M109" s="7"/>
    </row>
    <row r="110" spans="1:53" s="5" customFormat="1" ht="153" customHeight="1" x14ac:dyDescent="0.25">
      <c r="A110" s="50"/>
      <c r="B110" s="47"/>
      <c r="C110" s="47"/>
      <c r="D110" s="21" t="s">
        <v>9</v>
      </c>
      <c r="E110" s="18">
        <v>0</v>
      </c>
      <c r="F110" s="18">
        <v>0</v>
      </c>
      <c r="G110" s="18">
        <v>0</v>
      </c>
      <c r="H110" s="18">
        <v>0</v>
      </c>
      <c r="I110" s="18">
        <v>0</v>
      </c>
      <c r="J110" s="22">
        <f t="shared" si="7"/>
        <v>0</v>
      </c>
      <c r="K110" s="37"/>
      <c r="L110" s="38"/>
      <c r="M110" s="7"/>
    </row>
    <row r="111" spans="1:53" s="5" customFormat="1" ht="15.95" customHeight="1" x14ac:dyDescent="0.25">
      <c r="A111" s="48" t="s">
        <v>38</v>
      </c>
      <c r="B111" s="48" t="s">
        <v>39</v>
      </c>
      <c r="C111" s="47" t="s">
        <v>42</v>
      </c>
      <c r="D111" s="21" t="s">
        <v>10</v>
      </c>
      <c r="E111" s="22">
        <f>SUM(E112:E115)</f>
        <v>2147.5</v>
      </c>
      <c r="F111" s="22">
        <f>SUM(F112:F115)</f>
        <v>3107.5</v>
      </c>
      <c r="G111" s="22">
        <f>SUM(G112:G115)</f>
        <v>3107.5</v>
      </c>
      <c r="H111" s="22">
        <f>SUM(H112:H115)</f>
        <v>0</v>
      </c>
      <c r="I111" s="22">
        <f>SUM(I112:I115)</f>
        <v>0</v>
      </c>
      <c r="J111" s="22">
        <f t="shared" si="7"/>
        <v>8362.5</v>
      </c>
      <c r="K111" s="37"/>
      <c r="L111" s="40"/>
      <c r="M111" s="7"/>
    </row>
    <row r="112" spans="1:53" s="5" customFormat="1" ht="15.95" customHeight="1" x14ac:dyDescent="0.25">
      <c r="A112" s="49"/>
      <c r="B112" s="49"/>
      <c r="C112" s="47"/>
      <c r="D112" s="21" t="s">
        <v>26</v>
      </c>
      <c r="E112" s="18">
        <v>2147.5</v>
      </c>
      <c r="F112" s="18">
        <v>3107.5</v>
      </c>
      <c r="G112" s="18">
        <v>3107.5</v>
      </c>
      <c r="H112" s="18">
        <v>0</v>
      </c>
      <c r="I112" s="18">
        <v>0</v>
      </c>
      <c r="J112" s="22">
        <f t="shared" si="7"/>
        <v>8362.5</v>
      </c>
      <c r="K112" s="37"/>
      <c r="L112" s="38"/>
      <c r="M112" s="7"/>
    </row>
    <row r="113" spans="1:24" s="5" customFormat="1" ht="15.95" customHeight="1" x14ac:dyDescent="0.25">
      <c r="A113" s="49"/>
      <c r="B113" s="49"/>
      <c r="C113" s="47"/>
      <c r="D113" s="21" t="s">
        <v>7</v>
      </c>
      <c r="E113" s="18">
        <v>0</v>
      </c>
      <c r="F113" s="18">
        <v>0</v>
      </c>
      <c r="G113" s="18">
        <v>0</v>
      </c>
      <c r="H113" s="18">
        <v>0</v>
      </c>
      <c r="I113" s="18">
        <v>0</v>
      </c>
      <c r="J113" s="22">
        <f t="shared" si="7"/>
        <v>0</v>
      </c>
      <c r="K113" s="37"/>
      <c r="L113" s="38"/>
      <c r="M113" s="7"/>
    </row>
    <row r="114" spans="1:24" s="5" customFormat="1" ht="15.95" customHeight="1" x14ac:dyDescent="0.25">
      <c r="A114" s="49"/>
      <c r="B114" s="49"/>
      <c r="C114" s="47"/>
      <c r="D114" s="21" t="s">
        <v>8</v>
      </c>
      <c r="E114" s="18">
        <v>0</v>
      </c>
      <c r="F114" s="18">
        <v>0</v>
      </c>
      <c r="G114" s="18">
        <v>0</v>
      </c>
      <c r="H114" s="18">
        <v>0</v>
      </c>
      <c r="I114" s="18">
        <v>0</v>
      </c>
      <c r="J114" s="22">
        <f t="shared" si="7"/>
        <v>0</v>
      </c>
      <c r="K114" s="37"/>
      <c r="L114" s="38"/>
      <c r="M114" s="7"/>
      <c r="Q114" s="7"/>
      <c r="R114" s="7"/>
      <c r="S114" s="7"/>
      <c r="T114" s="7"/>
    </row>
    <row r="115" spans="1:24" s="5" customFormat="1" ht="15.95" customHeight="1" x14ac:dyDescent="0.25">
      <c r="A115" s="49"/>
      <c r="B115" s="49"/>
      <c r="C115" s="47"/>
      <c r="D115" s="21" t="s">
        <v>9</v>
      </c>
      <c r="E115" s="18">
        <v>0</v>
      </c>
      <c r="F115" s="18">
        <v>0</v>
      </c>
      <c r="G115" s="18">
        <v>0</v>
      </c>
      <c r="H115" s="18">
        <v>0</v>
      </c>
      <c r="I115" s="18">
        <v>0</v>
      </c>
      <c r="J115" s="22">
        <f t="shared" si="7"/>
        <v>0</v>
      </c>
      <c r="K115" s="37"/>
      <c r="L115" s="38"/>
      <c r="M115" s="7"/>
      <c r="Q115" s="7"/>
      <c r="R115" s="7"/>
      <c r="S115" s="7"/>
      <c r="T115" s="7"/>
    </row>
    <row r="116" spans="1:24" s="5" customFormat="1" ht="15.95" customHeight="1" x14ac:dyDescent="0.25">
      <c r="A116" s="49"/>
      <c r="B116" s="49"/>
      <c r="C116" s="48" t="s">
        <v>46</v>
      </c>
      <c r="D116" s="21" t="s">
        <v>10</v>
      </c>
      <c r="E116" s="22">
        <f>SUM(E117:E120)</f>
        <v>6514.7</v>
      </c>
      <c r="F116" s="22">
        <f>SUM(F117:F120)</f>
        <v>3275.4</v>
      </c>
      <c r="G116" s="22">
        <f>SUM(G117:G120)</f>
        <v>5565</v>
      </c>
      <c r="H116" s="22">
        <f>SUM(H117:H120)</f>
        <v>0</v>
      </c>
      <c r="I116" s="22">
        <f>SUM(I117:I120)</f>
        <v>0</v>
      </c>
      <c r="J116" s="22">
        <f t="shared" si="7"/>
        <v>15355.1</v>
      </c>
      <c r="K116" s="37"/>
      <c r="L116" s="38"/>
      <c r="M116" s="7"/>
      <c r="Q116" s="7"/>
      <c r="R116" s="7"/>
      <c r="S116" s="7"/>
      <c r="T116" s="7"/>
    </row>
    <row r="117" spans="1:24" s="5" customFormat="1" ht="15.95" customHeight="1" x14ac:dyDescent="0.25">
      <c r="A117" s="49"/>
      <c r="B117" s="49"/>
      <c r="C117" s="49"/>
      <c r="D117" s="21" t="s">
        <v>26</v>
      </c>
      <c r="E117" s="18">
        <v>6514.7</v>
      </c>
      <c r="F117" s="18">
        <v>3275.4</v>
      </c>
      <c r="G117" s="18">
        <v>5565</v>
      </c>
      <c r="H117" s="18">
        <v>0</v>
      </c>
      <c r="I117" s="18">
        <v>0</v>
      </c>
      <c r="J117" s="22">
        <f t="shared" si="7"/>
        <v>15355.1</v>
      </c>
      <c r="K117" s="37"/>
      <c r="L117" s="38"/>
      <c r="M117" s="7"/>
    </row>
    <row r="118" spans="1:24" s="5" customFormat="1" ht="15.95" customHeight="1" x14ac:dyDescent="0.25">
      <c r="A118" s="49"/>
      <c r="B118" s="49"/>
      <c r="C118" s="49"/>
      <c r="D118" s="21" t="s">
        <v>7</v>
      </c>
      <c r="E118" s="18">
        <v>0</v>
      </c>
      <c r="F118" s="18">
        <v>0</v>
      </c>
      <c r="G118" s="18">
        <v>0</v>
      </c>
      <c r="H118" s="18">
        <v>0</v>
      </c>
      <c r="I118" s="18">
        <v>0</v>
      </c>
      <c r="J118" s="22">
        <f t="shared" si="7"/>
        <v>0</v>
      </c>
      <c r="K118" s="37"/>
      <c r="L118" s="38"/>
      <c r="M118" s="7"/>
    </row>
    <row r="119" spans="1:24" s="5" customFormat="1" ht="15.95" customHeight="1" x14ac:dyDescent="0.25">
      <c r="A119" s="49"/>
      <c r="B119" s="49"/>
      <c r="C119" s="49"/>
      <c r="D119" s="21" t="s">
        <v>8</v>
      </c>
      <c r="E119" s="18">
        <v>0</v>
      </c>
      <c r="F119" s="18">
        <v>0</v>
      </c>
      <c r="G119" s="18">
        <v>0</v>
      </c>
      <c r="H119" s="18">
        <v>0</v>
      </c>
      <c r="I119" s="18">
        <v>0</v>
      </c>
      <c r="J119" s="22">
        <f t="shared" si="7"/>
        <v>0</v>
      </c>
      <c r="K119" s="37"/>
      <c r="L119" s="38"/>
      <c r="M119" s="7"/>
    </row>
    <row r="120" spans="1:24" s="5" customFormat="1" ht="38.25" customHeight="1" x14ac:dyDescent="0.25">
      <c r="A120" s="49"/>
      <c r="B120" s="49"/>
      <c r="C120" s="50"/>
      <c r="D120" s="21" t="s">
        <v>9</v>
      </c>
      <c r="E120" s="18">
        <v>0</v>
      </c>
      <c r="F120" s="18">
        <v>0</v>
      </c>
      <c r="G120" s="18">
        <v>0</v>
      </c>
      <c r="H120" s="18">
        <v>0</v>
      </c>
      <c r="I120" s="18">
        <v>0</v>
      </c>
      <c r="J120" s="22">
        <f t="shared" si="7"/>
        <v>0</v>
      </c>
      <c r="K120" s="37"/>
      <c r="L120" s="38"/>
      <c r="M120" s="7"/>
      <c r="X120" s="8"/>
    </row>
    <row r="121" spans="1:24" s="5" customFormat="1" ht="15.95" customHeight="1" x14ac:dyDescent="0.25">
      <c r="A121" s="49"/>
      <c r="B121" s="49"/>
      <c r="C121" s="48" t="s">
        <v>47</v>
      </c>
      <c r="D121" s="21" t="s">
        <v>10</v>
      </c>
      <c r="E121" s="22">
        <f>SUM(E122:E125)</f>
        <v>1190</v>
      </c>
      <c r="F121" s="22">
        <f>SUM(F122:F125)</f>
        <v>2310</v>
      </c>
      <c r="G121" s="22">
        <f>SUM(G122:G125)</f>
        <v>2310</v>
      </c>
      <c r="H121" s="22">
        <f>SUM(H122:H125)</f>
        <v>0</v>
      </c>
      <c r="I121" s="22">
        <f>SUM(I122:I125)</f>
        <v>0</v>
      </c>
      <c r="J121" s="22">
        <f t="shared" si="7"/>
        <v>5810</v>
      </c>
      <c r="K121" s="37"/>
      <c r="L121" s="38"/>
      <c r="M121" s="7"/>
    </row>
    <row r="122" spans="1:24" s="5" customFormat="1" ht="15.95" customHeight="1" x14ac:dyDescent="0.25">
      <c r="A122" s="49"/>
      <c r="B122" s="49"/>
      <c r="C122" s="49"/>
      <c r="D122" s="21" t="s">
        <v>26</v>
      </c>
      <c r="E122" s="18">
        <v>1190</v>
      </c>
      <c r="F122" s="18">
        <v>2310</v>
      </c>
      <c r="G122" s="18">
        <v>2310</v>
      </c>
      <c r="H122" s="18">
        <v>0</v>
      </c>
      <c r="I122" s="18">
        <v>0</v>
      </c>
      <c r="J122" s="22">
        <f t="shared" si="7"/>
        <v>5810</v>
      </c>
      <c r="K122" s="37"/>
      <c r="L122" s="38"/>
      <c r="M122" s="7"/>
    </row>
    <row r="123" spans="1:24" s="5" customFormat="1" ht="15.95" customHeight="1" x14ac:dyDescent="0.25">
      <c r="A123" s="49"/>
      <c r="B123" s="49"/>
      <c r="C123" s="49"/>
      <c r="D123" s="21" t="s">
        <v>7</v>
      </c>
      <c r="E123" s="18">
        <v>0</v>
      </c>
      <c r="F123" s="18">
        <v>0</v>
      </c>
      <c r="G123" s="18">
        <v>0</v>
      </c>
      <c r="H123" s="18">
        <v>0</v>
      </c>
      <c r="I123" s="18">
        <v>0</v>
      </c>
      <c r="J123" s="22">
        <f t="shared" si="7"/>
        <v>0</v>
      </c>
      <c r="K123" s="37"/>
      <c r="L123" s="38"/>
      <c r="M123" s="7"/>
    </row>
    <row r="124" spans="1:24" s="5" customFormat="1" ht="15.95" customHeight="1" x14ac:dyDescent="0.25">
      <c r="A124" s="49"/>
      <c r="B124" s="49"/>
      <c r="C124" s="49"/>
      <c r="D124" s="21" t="s">
        <v>8</v>
      </c>
      <c r="E124" s="18">
        <v>0</v>
      </c>
      <c r="F124" s="18">
        <v>0</v>
      </c>
      <c r="G124" s="18">
        <v>0</v>
      </c>
      <c r="H124" s="18">
        <v>0</v>
      </c>
      <c r="I124" s="18">
        <v>0</v>
      </c>
      <c r="J124" s="22">
        <f t="shared" si="7"/>
        <v>0</v>
      </c>
      <c r="K124" s="37"/>
      <c r="L124" s="38"/>
      <c r="M124" s="7"/>
    </row>
    <row r="125" spans="1:24" s="5" customFormat="1" ht="33" customHeight="1" x14ac:dyDescent="0.25">
      <c r="A125" s="49"/>
      <c r="B125" s="49"/>
      <c r="C125" s="50"/>
      <c r="D125" s="25" t="s">
        <v>9</v>
      </c>
      <c r="E125" s="18">
        <v>0</v>
      </c>
      <c r="F125" s="18">
        <v>0</v>
      </c>
      <c r="G125" s="18">
        <v>0</v>
      </c>
      <c r="H125" s="18">
        <v>0</v>
      </c>
      <c r="I125" s="18">
        <v>0</v>
      </c>
      <c r="J125" s="22">
        <f t="shared" si="7"/>
        <v>0</v>
      </c>
      <c r="K125" s="37"/>
      <c r="L125" s="38"/>
      <c r="M125" s="7"/>
    </row>
    <row r="126" spans="1:24" s="5" customFormat="1" ht="15.95" customHeight="1" x14ac:dyDescent="0.25">
      <c r="A126" s="49"/>
      <c r="B126" s="49"/>
      <c r="C126" s="48" t="s">
        <v>25</v>
      </c>
      <c r="D126" s="21" t="s">
        <v>10</v>
      </c>
      <c r="E126" s="22">
        <f>SUM(E127:E130)</f>
        <v>7.8</v>
      </c>
      <c r="F126" s="22">
        <f>SUM(F127:F130)</f>
        <v>0</v>
      </c>
      <c r="G126" s="22">
        <f>SUM(G127:G130)</f>
        <v>0</v>
      </c>
      <c r="H126" s="22">
        <f>SUM(H127:H130)</f>
        <v>0</v>
      </c>
      <c r="I126" s="22">
        <f>SUM(I127:I130)</f>
        <v>0</v>
      </c>
      <c r="J126" s="22">
        <f t="shared" si="7"/>
        <v>7.8</v>
      </c>
      <c r="K126" s="37"/>
      <c r="L126" s="38"/>
      <c r="M126" s="7"/>
    </row>
    <row r="127" spans="1:24" s="5" customFormat="1" ht="15.95" customHeight="1" x14ac:dyDescent="0.25">
      <c r="A127" s="49"/>
      <c r="B127" s="49"/>
      <c r="C127" s="49"/>
      <c r="D127" s="21" t="s">
        <v>26</v>
      </c>
      <c r="E127" s="18">
        <v>7.8</v>
      </c>
      <c r="F127" s="18">
        <v>0</v>
      </c>
      <c r="G127" s="29">
        <v>0</v>
      </c>
      <c r="H127" s="29">
        <v>0</v>
      </c>
      <c r="I127" s="29">
        <v>0</v>
      </c>
      <c r="J127" s="22">
        <f t="shared" si="7"/>
        <v>7.8</v>
      </c>
      <c r="K127" s="37"/>
      <c r="L127" s="40"/>
      <c r="M127" s="7"/>
      <c r="N127" s="12"/>
    </row>
    <row r="128" spans="1:24" s="5" customFormat="1" ht="15.95" customHeight="1" x14ac:dyDescent="0.25">
      <c r="A128" s="49"/>
      <c r="B128" s="49"/>
      <c r="C128" s="49"/>
      <c r="D128" s="21" t="s">
        <v>7</v>
      </c>
      <c r="E128" s="18">
        <v>0</v>
      </c>
      <c r="F128" s="18">
        <v>0</v>
      </c>
      <c r="G128" s="18">
        <v>0</v>
      </c>
      <c r="H128" s="18">
        <v>0</v>
      </c>
      <c r="I128" s="18">
        <v>0</v>
      </c>
      <c r="J128" s="22">
        <f t="shared" si="7"/>
        <v>0</v>
      </c>
      <c r="K128" s="37"/>
      <c r="L128" s="38"/>
      <c r="M128" s="7"/>
      <c r="N128" s="12"/>
    </row>
    <row r="129" spans="1:53" s="5" customFormat="1" ht="15.95" customHeight="1" x14ac:dyDescent="0.25">
      <c r="A129" s="49"/>
      <c r="B129" s="49"/>
      <c r="C129" s="49"/>
      <c r="D129" s="21" t="s">
        <v>8</v>
      </c>
      <c r="E129" s="18">
        <v>0</v>
      </c>
      <c r="F129" s="18">
        <v>0</v>
      </c>
      <c r="G129" s="18">
        <v>0</v>
      </c>
      <c r="H129" s="18">
        <v>0</v>
      </c>
      <c r="I129" s="18">
        <v>0</v>
      </c>
      <c r="J129" s="22">
        <f t="shared" si="7"/>
        <v>0</v>
      </c>
      <c r="K129" s="37"/>
      <c r="L129" s="38"/>
      <c r="M129" s="7"/>
      <c r="N129" s="12"/>
    </row>
    <row r="130" spans="1:53" s="5" customFormat="1" ht="15.95" customHeight="1" x14ac:dyDescent="0.25">
      <c r="A130" s="49"/>
      <c r="B130" s="49"/>
      <c r="C130" s="50"/>
      <c r="D130" s="21" t="s">
        <v>9</v>
      </c>
      <c r="E130" s="18">
        <v>0</v>
      </c>
      <c r="F130" s="18">
        <v>0</v>
      </c>
      <c r="G130" s="18">
        <v>0</v>
      </c>
      <c r="H130" s="18">
        <v>0</v>
      </c>
      <c r="I130" s="18">
        <v>0</v>
      </c>
      <c r="J130" s="22">
        <f t="shared" si="7"/>
        <v>0</v>
      </c>
      <c r="K130" s="37"/>
      <c r="L130" s="38"/>
      <c r="M130" s="7"/>
      <c r="N130" s="12"/>
    </row>
    <row r="131" spans="1:53" s="5" customFormat="1" ht="15.95" customHeight="1" x14ac:dyDescent="0.25">
      <c r="A131" s="49"/>
      <c r="B131" s="49"/>
      <c r="C131" s="48" t="s">
        <v>50</v>
      </c>
      <c r="D131" s="21" t="s">
        <v>10</v>
      </c>
      <c r="E131" s="22">
        <f>SUM(E132:E135)</f>
        <v>1021</v>
      </c>
      <c r="F131" s="22">
        <f>SUM(F132:F135)</f>
        <v>100</v>
      </c>
      <c r="G131" s="22">
        <f>SUM(G132:G135)</f>
        <v>100</v>
      </c>
      <c r="H131" s="22">
        <f>SUM(H132:H135)</f>
        <v>0</v>
      </c>
      <c r="I131" s="22">
        <f>SUM(I132:I135)</f>
        <v>0</v>
      </c>
      <c r="J131" s="22">
        <f t="shared" si="7"/>
        <v>1221</v>
      </c>
      <c r="K131" s="37"/>
      <c r="L131" s="38"/>
      <c r="M131" s="7"/>
      <c r="N131" s="12"/>
    </row>
    <row r="132" spans="1:53" s="5" customFormat="1" ht="15.95" customHeight="1" x14ac:dyDescent="0.25">
      <c r="A132" s="49"/>
      <c r="B132" s="49"/>
      <c r="C132" s="49"/>
      <c r="D132" s="21" t="s">
        <v>26</v>
      </c>
      <c r="E132" s="18">
        <v>1021</v>
      </c>
      <c r="F132" s="18">
        <v>100</v>
      </c>
      <c r="G132" s="18">
        <v>100</v>
      </c>
      <c r="H132" s="18">
        <v>0</v>
      </c>
      <c r="I132" s="18">
        <v>0</v>
      </c>
      <c r="J132" s="22">
        <f t="shared" si="7"/>
        <v>1221</v>
      </c>
      <c r="K132" s="37"/>
      <c r="L132" s="38"/>
      <c r="M132" s="7"/>
      <c r="N132" s="12"/>
    </row>
    <row r="133" spans="1:53" s="5" customFormat="1" ht="15.95" customHeight="1" x14ac:dyDescent="0.25">
      <c r="A133" s="49"/>
      <c r="B133" s="49"/>
      <c r="C133" s="49"/>
      <c r="D133" s="21" t="s">
        <v>7</v>
      </c>
      <c r="E133" s="18">
        <v>0</v>
      </c>
      <c r="F133" s="18">
        <v>0</v>
      </c>
      <c r="G133" s="18">
        <v>0</v>
      </c>
      <c r="H133" s="18">
        <v>0</v>
      </c>
      <c r="I133" s="18">
        <v>0</v>
      </c>
      <c r="J133" s="22">
        <f t="shared" si="7"/>
        <v>0</v>
      </c>
      <c r="K133" s="37"/>
      <c r="L133" s="38"/>
      <c r="M133" s="7"/>
      <c r="N133" s="12"/>
    </row>
    <row r="134" spans="1:53" s="5" customFormat="1" ht="15.95" customHeight="1" x14ac:dyDescent="0.25">
      <c r="A134" s="49"/>
      <c r="B134" s="49"/>
      <c r="C134" s="49"/>
      <c r="D134" s="21" t="s">
        <v>8</v>
      </c>
      <c r="E134" s="18">
        <v>0</v>
      </c>
      <c r="F134" s="18">
        <v>0</v>
      </c>
      <c r="G134" s="18">
        <v>0</v>
      </c>
      <c r="H134" s="18">
        <v>0</v>
      </c>
      <c r="I134" s="18">
        <v>0</v>
      </c>
      <c r="J134" s="22">
        <f t="shared" si="7"/>
        <v>0</v>
      </c>
      <c r="K134" s="37"/>
      <c r="L134" s="38"/>
      <c r="M134" s="7"/>
      <c r="N134" s="12"/>
    </row>
    <row r="135" spans="1:53" s="5" customFormat="1" ht="15.95" customHeight="1" x14ac:dyDescent="0.25">
      <c r="A135" s="49"/>
      <c r="B135" s="49"/>
      <c r="C135" s="50"/>
      <c r="D135" s="21" t="s">
        <v>9</v>
      </c>
      <c r="E135" s="18">
        <v>0</v>
      </c>
      <c r="F135" s="18">
        <v>0</v>
      </c>
      <c r="G135" s="18">
        <v>0</v>
      </c>
      <c r="H135" s="18">
        <v>0</v>
      </c>
      <c r="I135" s="18">
        <v>0</v>
      </c>
      <c r="J135" s="22">
        <f t="shared" si="7"/>
        <v>0</v>
      </c>
      <c r="K135" s="37"/>
      <c r="L135" s="38"/>
      <c r="M135" s="11"/>
      <c r="N135" s="12"/>
    </row>
    <row r="136" spans="1:53" s="15" customFormat="1" ht="15.95" customHeight="1" x14ac:dyDescent="0.25">
      <c r="A136" s="49"/>
      <c r="B136" s="49"/>
      <c r="C136" s="48" t="s">
        <v>11</v>
      </c>
      <c r="D136" s="21" t="s">
        <v>10</v>
      </c>
      <c r="E136" s="22">
        <f>SUM(E137:E140)</f>
        <v>10881</v>
      </c>
      <c r="F136" s="22">
        <f>SUM(F137:F140)</f>
        <v>8792.9</v>
      </c>
      <c r="G136" s="22">
        <f>SUM(G137:G140)</f>
        <v>11082.5</v>
      </c>
      <c r="H136" s="22">
        <f>SUM(H137:H140)</f>
        <v>0</v>
      </c>
      <c r="I136" s="22">
        <f>SUM(I137:I140)</f>
        <v>0</v>
      </c>
      <c r="J136" s="22">
        <f t="shared" si="7"/>
        <v>30756.400000000001</v>
      </c>
      <c r="K136" s="37"/>
      <c r="L136" s="38"/>
      <c r="M136" s="7"/>
      <c r="N136" s="5"/>
      <c r="O136" s="5"/>
      <c r="P136" s="5"/>
      <c r="Q136" s="5"/>
      <c r="R136" s="5"/>
      <c r="S136" s="5"/>
      <c r="T136" s="5"/>
      <c r="U136" s="5"/>
      <c r="V136" s="5"/>
      <c r="W136" s="5"/>
      <c r="X136" s="5"/>
      <c r="Y136" s="5"/>
      <c r="Z136" s="5"/>
      <c r="AA136" s="5"/>
      <c r="AB136" s="5"/>
      <c r="AC136" s="5"/>
      <c r="AD136" s="5"/>
      <c r="AE136" s="5"/>
      <c r="AF136" s="5"/>
      <c r="AG136" s="5"/>
      <c r="AH136" s="5"/>
      <c r="AI136" s="5"/>
      <c r="AJ136" s="5"/>
      <c r="AK136" s="5"/>
      <c r="AL136" s="5"/>
      <c r="AM136" s="5"/>
      <c r="AN136" s="5"/>
      <c r="AO136" s="5"/>
      <c r="AP136" s="5"/>
      <c r="AQ136" s="5"/>
      <c r="AR136" s="5"/>
      <c r="AS136" s="5"/>
      <c r="AT136" s="5"/>
      <c r="AU136" s="5"/>
      <c r="AV136" s="5"/>
      <c r="AW136" s="5"/>
      <c r="AX136" s="5"/>
      <c r="AY136" s="5"/>
      <c r="AZ136" s="5"/>
      <c r="BA136" s="5"/>
    </row>
    <row r="137" spans="1:53" s="5" customFormat="1" ht="15.95" customHeight="1" x14ac:dyDescent="0.25">
      <c r="A137" s="49"/>
      <c r="B137" s="49"/>
      <c r="C137" s="49"/>
      <c r="D137" s="21" t="s">
        <v>26</v>
      </c>
      <c r="E137" s="22">
        <f>E112+E117+E122+E127+E132</f>
        <v>10881</v>
      </c>
      <c r="F137" s="22">
        <f t="shared" ref="F137:I137" si="11">F112+F117+F122+F127+F132</f>
        <v>8792.9</v>
      </c>
      <c r="G137" s="22">
        <f t="shared" si="11"/>
        <v>11082.5</v>
      </c>
      <c r="H137" s="22">
        <f t="shared" si="11"/>
        <v>0</v>
      </c>
      <c r="I137" s="22">
        <f t="shared" si="11"/>
        <v>0</v>
      </c>
      <c r="J137" s="22">
        <f t="shared" si="7"/>
        <v>30756.400000000001</v>
      </c>
      <c r="K137" s="37"/>
      <c r="L137" s="40"/>
      <c r="M137" s="7"/>
    </row>
    <row r="138" spans="1:53" s="5" customFormat="1" ht="15.95" customHeight="1" x14ac:dyDescent="0.25">
      <c r="A138" s="49"/>
      <c r="B138" s="49"/>
      <c r="C138" s="49"/>
      <c r="D138" s="21" t="s">
        <v>7</v>
      </c>
      <c r="E138" s="22">
        <f t="shared" ref="E138:I140" si="12">E113+E118+E123+E128+E133</f>
        <v>0</v>
      </c>
      <c r="F138" s="22">
        <f t="shared" si="12"/>
        <v>0</v>
      </c>
      <c r="G138" s="22">
        <f t="shared" si="12"/>
        <v>0</v>
      </c>
      <c r="H138" s="22">
        <f t="shared" si="12"/>
        <v>0</v>
      </c>
      <c r="I138" s="22">
        <f t="shared" si="12"/>
        <v>0</v>
      </c>
      <c r="J138" s="22">
        <f t="shared" si="7"/>
        <v>0</v>
      </c>
      <c r="K138" s="37"/>
      <c r="L138" s="38"/>
      <c r="M138" s="7"/>
      <c r="N138" s="8"/>
    </row>
    <row r="139" spans="1:53" s="5" customFormat="1" ht="15.95" customHeight="1" x14ac:dyDescent="0.25">
      <c r="A139" s="49"/>
      <c r="B139" s="49"/>
      <c r="C139" s="49"/>
      <c r="D139" s="21" t="s">
        <v>8</v>
      </c>
      <c r="E139" s="22">
        <f t="shared" si="12"/>
        <v>0</v>
      </c>
      <c r="F139" s="22">
        <f t="shared" si="12"/>
        <v>0</v>
      </c>
      <c r="G139" s="22">
        <f t="shared" si="12"/>
        <v>0</v>
      </c>
      <c r="H139" s="22">
        <f t="shared" si="12"/>
        <v>0</v>
      </c>
      <c r="I139" s="22">
        <f t="shared" si="12"/>
        <v>0</v>
      </c>
      <c r="J139" s="22">
        <f t="shared" si="7"/>
        <v>0</v>
      </c>
      <c r="K139" s="37"/>
      <c r="L139" s="38"/>
      <c r="M139" s="7"/>
    </row>
    <row r="140" spans="1:53" s="5" customFormat="1" ht="15.95" customHeight="1" x14ac:dyDescent="0.25">
      <c r="A140" s="50"/>
      <c r="B140" s="50"/>
      <c r="C140" s="50"/>
      <c r="D140" s="21" t="s">
        <v>9</v>
      </c>
      <c r="E140" s="22">
        <f t="shared" si="12"/>
        <v>0</v>
      </c>
      <c r="F140" s="22">
        <f t="shared" si="12"/>
        <v>0</v>
      </c>
      <c r="G140" s="22">
        <f t="shared" si="12"/>
        <v>0</v>
      </c>
      <c r="H140" s="22">
        <f t="shared" si="12"/>
        <v>0</v>
      </c>
      <c r="I140" s="22">
        <f t="shared" si="12"/>
        <v>0</v>
      </c>
      <c r="J140" s="22">
        <f t="shared" si="7"/>
        <v>0</v>
      </c>
      <c r="K140" s="37"/>
      <c r="L140" s="38"/>
      <c r="M140" s="7"/>
    </row>
    <row r="141" spans="1:53" s="5" customFormat="1" ht="15.95" customHeight="1" x14ac:dyDescent="0.25">
      <c r="A141" s="48" t="s">
        <v>40</v>
      </c>
      <c r="B141" s="48" t="s">
        <v>41</v>
      </c>
      <c r="C141" s="48" t="s">
        <v>48</v>
      </c>
      <c r="D141" s="21" t="s">
        <v>10</v>
      </c>
      <c r="E141" s="22">
        <f>SUM(E142:E145)</f>
        <v>1200</v>
      </c>
      <c r="F141" s="22">
        <f>SUM(F142:F145)</f>
        <v>0</v>
      </c>
      <c r="G141" s="22">
        <f>SUM(G142:G145)</f>
        <v>0</v>
      </c>
      <c r="H141" s="22">
        <f>SUM(H142:H145)</f>
        <v>0</v>
      </c>
      <c r="I141" s="22">
        <f>SUM(I142:I145)</f>
        <v>0</v>
      </c>
      <c r="J141" s="22">
        <f t="shared" si="7"/>
        <v>1200</v>
      </c>
      <c r="K141" s="37"/>
      <c r="L141" s="38"/>
      <c r="M141" s="7"/>
    </row>
    <row r="142" spans="1:53" s="5" customFormat="1" ht="15.95" customHeight="1" x14ac:dyDescent="0.25">
      <c r="A142" s="49"/>
      <c r="B142" s="49"/>
      <c r="C142" s="49"/>
      <c r="D142" s="21" t="s">
        <v>26</v>
      </c>
      <c r="E142" s="24">
        <v>1200</v>
      </c>
      <c r="F142" s="24">
        <v>0</v>
      </c>
      <c r="G142" s="24">
        <v>0</v>
      </c>
      <c r="H142" s="24">
        <v>0</v>
      </c>
      <c r="I142" s="24">
        <v>0</v>
      </c>
      <c r="J142" s="22">
        <f t="shared" si="7"/>
        <v>1200</v>
      </c>
      <c r="K142" s="37"/>
      <c r="L142" s="38"/>
      <c r="M142" s="7"/>
    </row>
    <row r="143" spans="1:53" s="5" customFormat="1" ht="15.95" customHeight="1" x14ac:dyDescent="0.25">
      <c r="A143" s="49"/>
      <c r="B143" s="49"/>
      <c r="C143" s="49"/>
      <c r="D143" s="21" t="s">
        <v>7</v>
      </c>
      <c r="E143" s="24">
        <v>0</v>
      </c>
      <c r="F143" s="24">
        <v>0</v>
      </c>
      <c r="G143" s="24">
        <v>0</v>
      </c>
      <c r="H143" s="24">
        <v>0</v>
      </c>
      <c r="I143" s="24">
        <v>0</v>
      </c>
      <c r="J143" s="22">
        <f t="shared" ref="J143:J206" si="13">SUM(E143:I143)</f>
        <v>0</v>
      </c>
      <c r="K143" s="37"/>
      <c r="L143" s="38"/>
      <c r="M143" s="7"/>
    </row>
    <row r="144" spans="1:53" s="5" customFormat="1" ht="15.95" customHeight="1" x14ac:dyDescent="0.25">
      <c r="A144" s="49"/>
      <c r="B144" s="49"/>
      <c r="C144" s="49"/>
      <c r="D144" s="21" t="s">
        <v>8</v>
      </c>
      <c r="E144" s="24">
        <v>0</v>
      </c>
      <c r="F144" s="24">
        <v>0</v>
      </c>
      <c r="G144" s="24">
        <v>0</v>
      </c>
      <c r="H144" s="24">
        <v>0</v>
      </c>
      <c r="I144" s="24">
        <v>0</v>
      </c>
      <c r="J144" s="22">
        <f t="shared" si="13"/>
        <v>0</v>
      </c>
      <c r="K144" s="37"/>
      <c r="L144" s="38"/>
      <c r="M144" s="7"/>
    </row>
    <row r="145" spans="1:53" s="5" customFormat="1" ht="39" customHeight="1" x14ac:dyDescent="0.25">
      <c r="A145" s="49"/>
      <c r="B145" s="49"/>
      <c r="C145" s="50"/>
      <c r="D145" s="21" t="s">
        <v>9</v>
      </c>
      <c r="E145" s="24">
        <v>0</v>
      </c>
      <c r="F145" s="24">
        <v>0</v>
      </c>
      <c r="G145" s="24">
        <v>0</v>
      </c>
      <c r="H145" s="24">
        <v>0</v>
      </c>
      <c r="I145" s="24">
        <v>0</v>
      </c>
      <c r="J145" s="22">
        <f t="shared" si="13"/>
        <v>0</v>
      </c>
      <c r="K145" s="37"/>
      <c r="L145" s="38"/>
      <c r="M145" s="7"/>
    </row>
    <row r="146" spans="1:53" s="5" customFormat="1" ht="15.95" customHeight="1" x14ac:dyDescent="0.25">
      <c r="A146" s="49"/>
      <c r="B146" s="49"/>
      <c r="C146" s="48" t="s">
        <v>50</v>
      </c>
      <c r="D146" s="21" t="s">
        <v>10</v>
      </c>
      <c r="E146" s="22">
        <f>SUM(E147:E150)</f>
        <v>948.6</v>
      </c>
      <c r="F146" s="22">
        <f>SUM(F147:F150)</f>
        <v>0</v>
      </c>
      <c r="G146" s="22">
        <f>SUM(G147:G150)</f>
        <v>0</v>
      </c>
      <c r="H146" s="22">
        <f>SUM(H147:H150)</f>
        <v>0</v>
      </c>
      <c r="I146" s="22">
        <f>SUM(I147:I150)</f>
        <v>0</v>
      </c>
      <c r="J146" s="22">
        <f t="shared" si="13"/>
        <v>948.6</v>
      </c>
      <c r="K146" s="37"/>
      <c r="L146" s="38"/>
      <c r="M146" s="7"/>
    </row>
    <row r="147" spans="1:53" s="5" customFormat="1" ht="15.95" customHeight="1" x14ac:dyDescent="0.25">
      <c r="A147" s="49"/>
      <c r="B147" s="49"/>
      <c r="C147" s="49"/>
      <c r="D147" s="21" t="s">
        <v>26</v>
      </c>
      <c r="E147" s="24">
        <v>948.6</v>
      </c>
      <c r="F147" s="24">
        <v>0</v>
      </c>
      <c r="G147" s="24">
        <v>0</v>
      </c>
      <c r="H147" s="24">
        <v>0</v>
      </c>
      <c r="I147" s="24">
        <v>0</v>
      </c>
      <c r="J147" s="22">
        <f t="shared" si="13"/>
        <v>948.6</v>
      </c>
      <c r="K147" s="37"/>
      <c r="L147" s="38"/>
      <c r="M147" s="7"/>
    </row>
    <row r="148" spans="1:53" s="5" customFormat="1" ht="15.95" customHeight="1" x14ac:dyDescent="0.25">
      <c r="A148" s="49"/>
      <c r="B148" s="49"/>
      <c r="C148" s="49"/>
      <c r="D148" s="21" t="s">
        <v>7</v>
      </c>
      <c r="E148" s="24">
        <v>0</v>
      </c>
      <c r="F148" s="24">
        <v>0</v>
      </c>
      <c r="G148" s="24">
        <v>0</v>
      </c>
      <c r="H148" s="24">
        <v>0</v>
      </c>
      <c r="I148" s="24">
        <v>0</v>
      </c>
      <c r="J148" s="22">
        <f t="shared" si="13"/>
        <v>0</v>
      </c>
      <c r="K148" s="37"/>
      <c r="L148" s="38"/>
      <c r="M148" s="7"/>
    </row>
    <row r="149" spans="1:53" s="5" customFormat="1" ht="15.95" customHeight="1" x14ac:dyDescent="0.25">
      <c r="A149" s="49"/>
      <c r="B149" s="49"/>
      <c r="C149" s="49"/>
      <c r="D149" s="21" t="s">
        <v>8</v>
      </c>
      <c r="E149" s="24">
        <v>0</v>
      </c>
      <c r="F149" s="24">
        <v>0</v>
      </c>
      <c r="G149" s="24">
        <v>0</v>
      </c>
      <c r="H149" s="24">
        <v>0</v>
      </c>
      <c r="I149" s="24">
        <v>0</v>
      </c>
      <c r="J149" s="22">
        <f t="shared" si="13"/>
        <v>0</v>
      </c>
      <c r="K149" s="37"/>
      <c r="L149" s="38"/>
      <c r="M149" s="7"/>
    </row>
    <row r="150" spans="1:53" s="5" customFormat="1" ht="15.95" customHeight="1" x14ac:dyDescent="0.25">
      <c r="A150" s="49"/>
      <c r="B150" s="49"/>
      <c r="C150" s="50"/>
      <c r="D150" s="21" t="s">
        <v>9</v>
      </c>
      <c r="E150" s="24">
        <v>0</v>
      </c>
      <c r="F150" s="24">
        <v>0</v>
      </c>
      <c r="G150" s="24">
        <v>0</v>
      </c>
      <c r="H150" s="24">
        <v>0</v>
      </c>
      <c r="I150" s="24">
        <v>0</v>
      </c>
      <c r="J150" s="22">
        <f t="shared" si="13"/>
        <v>0</v>
      </c>
      <c r="K150" s="37"/>
      <c r="L150" s="38"/>
      <c r="M150" s="7"/>
    </row>
    <row r="151" spans="1:53" s="15" customFormat="1" ht="15.95" customHeight="1" x14ac:dyDescent="0.25">
      <c r="A151" s="49"/>
      <c r="B151" s="49"/>
      <c r="C151" s="48" t="s">
        <v>62</v>
      </c>
      <c r="D151" s="21" t="s">
        <v>10</v>
      </c>
      <c r="E151" s="22">
        <f>SUM(E152:E155)</f>
        <v>2148.6</v>
      </c>
      <c r="F151" s="22">
        <f>SUM(F152:F155)</f>
        <v>0</v>
      </c>
      <c r="G151" s="22">
        <f>SUM(G152:G155)</f>
        <v>0</v>
      </c>
      <c r="H151" s="22">
        <f>SUM(H152:H155)</f>
        <v>0</v>
      </c>
      <c r="I151" s="22">
        <f>SUM(I152:I155)</f>
        <v>0</v>
      </c>
      <c r="J151" s="22">
        <f t="shared" si="13"/>
        <v>2148.6</v>
      </c>
      <c r="K151" s="37"/>
      <c r="L151" s="38"/>
      <c r="M151" s="7"/>
      <c r="N151" s="5"/>
      <c r="O151" s="5"/>
      <c r="P151" s="5"/>
      <c r="Q151" s="5"/>
      <c r="R151" s="5"/>
      <c r="S151" s="5"/>
      <c r="T151" s="5"/>
      <c r="U151" s="5"/>
      <c r="V151" s="5"/>
      <c r="W151" s="5"/>
      <c r="X151" s="5"/>
      <c r="Y151" s="5"/>
      <c r="Z151" s="5"/>
      <c r="AA151" s="5"/>
      <c r="AB151" s="5"/>
      <c r="AC151" s="5"/>
      <c r="AD151" s="5"/>
      <c r="AE151" s="5"/>
      <c r="AF151" s="5"/>
      <c r="AG151" s="5"/>
      <c r="AH151" s="5"/>
      <c r="AI151" s="5"/>
      <c r="AJ151" s="5"/>
      <c r="AK151" s="5"/>
      <c r="AL151" s="5"/>
      <c r="AM151" s="5"/>
      <c r="AN151" s="5"/>
      <c r="AO151" s="5"/>
      <c r="AP151" s="5"/>
      <c r="AQ151" s="5"/>
      <c r="AR151" s="5"/>
      <c r="AS151" s="5"/>
      <c r="AT151" s="5"/>
      <c r="AU151" s="5"/>
      <c r="AV151" s="5"/>
      <c r="AW151" s="5"/>
      <c r="AX151" s="5"/>
      <c r="AY151" s="5"/>
      <c r="AZ151" s="5"/>
      <c r="BA151" s="5"/>
    </row>
    <row r="152" spans="1:53" s="5" customFormat="1" ht="15.95" customHeight="1" x14ac:dyDescent="0.25">
      <c r="A152" s="49"/>
      <c r="B152" s="49"/>
      <c r="C152" s="49"/>
      <c r="D152" s="21" t="s">
        <v>26</v>
      </c>
      <c r="E152" s="22">
        <f>E142+E147</f>
        <v>2148.6</v>
      </c>
      <c r="F152" s="22">
        <f>F142+F147</f>
        <v>0</v>
      </c>
      <c r="G152" s="22">
        <f t="shared" ref="E152:I155" si="14">G142+G147</f>
        <v>0</v>
      </c>
      <c r="H152" s="22">
        <f t="shared" si="14"/>
        <v>0</v>
      </c>
      <c r="I152" s="22">
        <f t="shared" si="14"/>
        <v>0</v>
      </c>
      <c r="J152" s="22">
        <f t="shared" si="13"/>
        <v>2148.6</v>
      </c>
      <c r="K152" s="37"/>
      <c r="L152" s="38"/>
      <c r="M152" s="7"/>
    </row>
    <row r="153" spans="1:53" s="5" customFormat="1" ht="15.95" customHeight="1" x14ac:dyDescent="0.25">
      <c r="A153" s="49"/>
      <c r="B153" s="49"/>
      <c r="C153" s="49"/>
      <c r="D153" s="21" t="s">
        <v>7</v>
      </c>
      <c r="E153" s="22">
        <f t="shared" si="14"/>
        <v>0</v>
      </c>
      <c r="F153" s="22">
        <f t="shared" si="14"/>
        <v>0</v>
      </c>
      <c r="G153" s="22">
        <f t="shared" si="14"/>
        <v>0</v>
      </c>
      <c r="H153" s="22">
        <f t="shared" si="14"/>
        <v>0</v>
      </c>
      <c r="I153" s="22">
        <f t="shared" si="14"/>
        <v>0</v>
      </c>
      <c r="J153" s="22">
        <f t="shared" si="13"/>
        <v>0</v>
      </c>
      <c r="K153" s="37"/>
      <c r="L153" s="38"/>
      <c r="M153" s="7"/>
    </row>
    <row r="154" spans="1:53" s="5" customFormat="1" ht="15.95" customHeight="1" x14ac:dyDescent="0.25">
      <c r="A154" s="49"/>
      <c r="B154" s="49"/>
      <c r="C154" s="49"/>
      <c r="D154" s="21" t="s">
        <v>8</v>
      </c>
      <c r="E154" s="22">
        <f t="shared" si="14"/>
        <v>0</v>
      </c>
      <c r="F154" s="22">
        <f t="shared" si="14"/>
        <v>0</v>
      </c>
      <c r="G154" s="22">
        <f>G144+G149</f>
        <v>0</v>
      </c>
      <c r="H154" s="22">
        <f t="shared" si="14"/>
        <v>0</v>
      </c>
      <c r="I154" s="22">
        <f t="shared" si="14"/>
        <v>0</v>
      </c>
      <c r="J154" s="22">
        <f t="shared" si="13"/>
        <v>0</v>
      </c>
      <c r="K154" s="37"/>
      <c r="L154" s="38"/>
      <c r="M154" s="7"/>
    </row>
    <row r="155" spans="1:53" s="5" customFormat="1" ht="33" customHeight="1" x14ac:dyDescent="0.25">
      <c r="A155" s="50"/>
      <c r="B155" s="50"/>
      <c r="C155" s="50"/>
      <c r="D155" s="21" t="s">
        <v>9</v>
      </c>
      <c r="E155" s="22">
        <f t="shared" si="14"/>
        <v>0</v>
      </c>
      <c r="F155" s="22">
        <f t="shared" si="14"/>
        <v>0</v>
      </c>
      <c r="G155" s="22">
        <f t="shared" si="14"/>
        <v>0</v>
      </c>
      <c r="H155" s="22">
        <f t="shared" si="14"/>
        <v>0</v>
      </c>
      <c r="I155" s="22">
        <f t="shared" si="14"/>
        <v>0</v>
      </c>
      <c r="J155" s="22">
        <f t="shared" si="13"/>
        <v>0</v>
      </c>
      <c r="K155" s="37"/>
      <c r="L155" s="38"/>
      <c r="M155" s="7"/>
    </row>
    <row r="156" spans="1:53" s="5" customFormat="1" ht="15.95" customHeight="1" x14ac:dyDescent="0.25">
      <c r="A156" s="48" t="s">
        <v>51</v>
      </c>
      <c r="B156" s="48" t="s">
        <v>52</v>
      </c>
      <c r="C156" s="48" t="s">
        <v>57</v>
      </c>
      <c r="D156" s="21" t="s">
        <v>10</v>
      </c>
      <c r="E156" s="22">
        <f>SUM(E157:E160)</f>
        <v>9468.7000000000007</v>
      </c>
      <c r="F156" s="22">
        <f>SUM(F157:F160)</f>
        <v>0</v>
      </c>
      <c r="G156" s="22">
        <f>SUM(G157:G160)</f>
        <v>0</v>
      </c>
      <c r="H156" s="22">
        <f>SUM(H157:H160)</f>
        <v>0</v>
      </c>
      <c r="I156" s="22">
        <f>SUM(I157:I160)</f>
        <v>0</v>
      </c>
      <c r="J156" s="22">
        <f t="shared" si="13"/>
        <v>9468.7000000000007</v>
      </c>
      <c r="K156" s="37"/>
      <c r="L156" s="41"/>
    </row>
    <row r="157" spans="1:53" s="5" customFormat="1" ht="15.95" customHeight="1" x14ac:dyDescent="0.25">
      <c r="A157" s="49"/>
      <c r="B157" s="49"/>
      <c r="C157" s="49"/>
      <c r="D157" s="21" t="s">
        <v>26</v>
      </c>
      <c r="E157" s="24">
        <v>2840.6</v>
      </c>
      <c r="F157" s="24">
        <v>0</v>
      </c>
      <c r="G157" s="24">
        <v>0</v>
      </c>
      <c r="H157" s="24">
        <v>0</v>
      </c>
      <c r="I157" s="24">
        <v>0</v>
      </c>
      <c r="J157" s="22">
        <f t="shared" si="13"/>
        <v>2840.6</v>
      </c>
      <c r="K157" s="37"/>
      <c r="L157" s="41"/>
    </row>
    <row r="158" spans="1:53" s="5" customFormat="1" ht="15.95" customHeight="1" x14ac:dyDescent="0.25">
      <c r="A158" s="49"/>
      <c r="B158" s="49"/>
      <c r="C158" s="49"/>
      <c r="D158" s="21" t="s">
        <v>7</v>
      </c>
      <c r="E158" s="24">
        <v>0</v>
      </c>
      <c r="F158" s="24">
        <v>0</v>
      </c>
      <c r="G158" s="24">
        <v>0</v>
      </c>
      <c r="H158" s="24">
        <v>0</v>
      </c>
      <c r="I158" s="24">
        <v>0</v>
      </c>
      <c r="J158" s="22">
        <f t="shared" si="13"/>
        <v>0</v>
      </c>
      <c r="K158" s="37"/>
      <c r="L158" s="41"/>
      <c r="N158" s="6"/>
    </row>
    <row r="159" spans="1:53" s="5" customFormat="1" ht="15.95" customHeight="1" x14ac:dyDescent="0.25">
      <c r="A159" s="49"/>
      <c r="B159" s="49"/>
      <c r="C159" s="49"/>
      <c r="D159" s="21" t="s">
        <v>8</v>
      </c>
      <c r="E159" s="24">
        <v>6628.1</v>
      </c>
      <c r="F159" s="24">
        <v>0</v>
      </c>
      <c r="G159" s="24">
        <v>0</v>
      </c>
      <c r="H159" s="24">
        <v>0</v>
      </c>
      <c r="I159" s="24">
        <v>0</v>
      </c>
      <c r="J159" s="22">
        <f t="shared" si="13"/>
        <v>6628.1</v>
      </c>
      <c r="K159" s="37"/>
      <c r="L159" s="41"/>
      <c r="N159" s="6"/>
    </row>
    <row r="160" spans="1:53" s="5" customFormat="1" ht="35.25" customHeight="1" x14ac:dyDescent="0.25">
      <c r="A160" s="49"/>
      <c r="B160" s="49"/>
      <c r="C160" s="50"/>
      <c r="D160" s="21" t="s">
        <v>9</v>
      </c>
      <c r="E160" s="24">
        <v>0</v>
      </c>
      <c r="F160" s="24">
        <v>0</v>
      </c>
      <c r="G160" s="24">
        <v>0</v>
      </c>
      <c r="H160" s="24">
        <v>0</v>
      </c>
      <c r="I160" s="24">
        <v>0</v>
      </c>
      <c r="J160" s="22">
        <f t="shared" si="13"/>
        <v>0</v>
      </c>
      <c r="K160" s="37"/>
      <c r="L160" s="41"/>
      <c r="N160" s="6"/>
    </row>
    <row r="161" spans="1:53" s="5" customFormat="1" ht="15.95" customHeight="1" x14ac:dyDescent="0.25">
      <c r="A161" s="49"/>
      <c r="B161" s="49"/>
      <c r="C161" s="48" t="s">
        <v>42</v>
      </c>
      <c r="D161" s="21" t="s">
        <v>10</v>
      </c>
      <c r="E161" s="22">
        <f>SUM(E162:E165)</f>
        <v>14801</v>
      </c>
      <c r="F161" s="22">
        <f>SUM(F162:F165)</f>
        <v>0</v>
      </c>
      <c r="G161" s="22">
        <f>SUM(G162:G165)</f>
        <v>0</v>
      </c>
      <c r="H161" s="22">
        <f>SUM(H162:H165)</f>
        <v>0</v>
      </c>
      <c r="I161" s="22">
        <f>SUM(I162:I165)</f>
        <v>0</v>
      </c>
      <c r="J161" s="22">
        <f t="shared" si="13"/>
        <v>14801</v>
      </c>
      <c r="K161" s="37"/>
      <c r="L161" s="41"/>
      <c r="N161" s="9"/>
    </row>
    <row r="162" spans="1:53" s="5" customFormat="1" ht="15.95" customHeight="1" x14ac:dyDescent="0.25">
      <c r="A162" s="49"/>
      <c r="B162" s="49"/>
      <c r="C162" s="49"/>
      <c r="D162" s="21" t="s">
        <v>26</v>
      </c>
      <c r="E162" s="24">
        <v>4447.3</v>
      </c>
      <c r="F162" s="24">
        <v>0</v>
      </c>
      <c r="G162" s="24">
        <v>0</v>
      </c>
      <c r="H162" s="24">
        <v>0</v>
      </c>
      <c r="I162" s="24">
        <v>0</v>
      </c>
      <c r="J162" s="22">
        <f t="shared" si="13"/>
        <v>4447.3</v>
      </c>
      <c r="K162" s="37"/>
      <c r="L162" s="41"/>
      <c r="N162" s="6"/>
    </row>
    <row r="163" spans="1:53" s="5" customFormat="1" ht="15.95" customHeight="1" x14ac:dyDescent="0.25">
      <c r="A163" s="49"/>
      <c r="B163" s="49"/>
      <c r="C163" s="49"/>
      <c r="D163" s="21" t="s">
        <v>7</v>
      </c>
      <c r="E163" s="24">
        <v>0</v>
      </c>
      <c r="F163" s="24">
        <v>0</v>
      </c>
      <c r="G163" s="24">
        <v>0</v>
      </c>
      <c r="H163" s="24">
        <v>0</v>
      </c>
      <c r="I163" s="24">
        <v>0</v>
      </c>
      <c r="J163" s="22">
        <f t="shared" si="13"/>
        <v>0</v>
      </c>
      <c r="K163" s="37"/>
      <c r="L163" s="41"/>
      <c r="N163" s="6"/>
    </row>
    <row r="164" spans="1:53" s="5" customFormat="1" ht="15.95" customHeight="1" x14ac:dyDescent="0.25">
      <c r="A164" s="49"/>
      <c r="B164" s="49"/>
      <c r="C164" s="49"/>
      <c r="D164" s="21" t="s">
        <v>8</v>
      </c>
      <c r="E164" s="24">
        <v>10353.700000000001</v>
      </c>
      <c r="F164" s="24">
        <v>0</v>
      </c>
      <c r="G164" s="24">
        <v>0</v>
      </c>
      <c r="H164" s="24">
        <v>0</v>
      </c>
      <c r="I164" s="24">
        <v>0</v>
      </c>
      <c r="J164" s="22">
        <f t="shared" si="13"/>
        <v>10353.700000000001</v>
      </c>
      <c r="K164" s="37"/>
      <c r="L164" s="41"/>
      <c r="N164" s="6"/>
    </row>
    <row r="165" spans="1:53" s="5" customFormat="1" ht="30" customHeight="1" x14ac:dyDescent="0.25">
      <c r="A165" s="49"/>
      <c r="B165" s="49"/>
      <c r="C165" s="50"/>
      <c r="D165" s="21" t="s">
        <v>9</v>
      </c>
      <c r="E165" s="24">
        <v>0</v>
      </c>
      <c r="F165" s="24">
        <v>0</v>
      </c>
      <c r="G165" s="24">
        <v>0</v>
      </c>
      <c r="H165" s="24">
        <v>0</v>
      </c>
      <c r="I165" s="24">
        <v>0</v>
      </c>
      <c r="J165" s="22">
        <f t="shared" si="13"/>
        <v>0</v>
      </c>
      <c r="K165" s="37"/>
      <c r="L165" s="42"/>
      <c r="N165" s="10"/>
    </row>
    <row r="166" spans="1:53" s="5" customFormat="1" ht="15.95" customHeight="1" x14ac:dyDescent="0.25">
      <c r="A166" s="49"/>
      <c r="B166" s="49"/>
      <c r="C166" s="48" t="s">
        <v>58</v>
      </c>
      <c r="D166" s="21" t="s">
        <v>10</v>
      </c>
      <c r="E166" s="22">
        <f>SUM(E167:E170)</f>
        <v>3208.6</v>
      </c>
      <c r="F166" s="22">
        <f>SUM(F167:F170)</f>
        <v>0</v>
      </c>
      <c r="G166" s="22">
        <f>SUM(G167:G170)</f>
        <v>0</v>
      </c>
      <c r="H166" s="22">
        <f>SUM(H167:H170)</f>
        <v>0</v>
      </c>
      <c r="I166" s="22">
        <f>SUM(I167:I170)</f>
        <v>0</v>
      </c>
      <c r="J166" s="22">
        <f t="shared" si="13"/>
        <v>3208.6</v>
      </c>
      <c r="K166" s="37"/>
      <c r="L166" s="41"/>
      <c r="N166" s="6"/>
    </row>
    <row r="167" spans="1:53" s="5" customFormat="1" ht="15.95" customHeight="1" x14ac:dyDescent="0.25">
      <c r="A167" s="49"/>
      <c r="B167" s="49"/>
      <c r="C167" s="49"/>
      <c r="D167" s="21" t="s">
        <v>26</v>
      </c>
      <c r="E167" s="24">
        <v>962.6</v>
      </c>
      <c r="F167" s="24">
        <v>0</v>
      </c>
      <c r="G167" s="24">
        <v>0</v>
      </c>
      <c r="H167" s="24">
        <v>0</v>
      </c>
      <c r="I167" s="24">
        <v>0</v>
      </c>
      <c r="J167" s="22">
        <f t="shared" si="13"/>
        <v>962.6</v>
      </c>
      <c r="K167" s="37"/>
      <c r="L167" s="41"/>
      <c r="N167" s="7"/>
    </row>
    <row r="168" spans="1:53" s="5" customFormat="1" ht="15.95" customHeight="1" x14ac:dyDescent="0.25">
      <c r="A168" s="49"/>
      <c r="B168" s="49"/>
      <c r="C168" s="49"/>
      <c r="D168" s="21" t="s">
        <v>7</v>
      </c>
      <c r="E168" s="24">
        <v>0</v>
      </c>
      <c r="F168" s="24">
        <v>0</v>
      </c>
      <c r="G168" s="24">
        <v>0</v>
      </c>
      <c r="H168" s="24">
        <v>0</v>
      </c>
      <c r="I168" s="24">
        <v>0</v>
      </c>
      <c r="J168" s="22">
        <f t="shared" si="13"/>
        <v>0</v>
      </c>
      <c r="K168" s="37"/>
      <c r="L168" s="41"/>
      <c r="N168" s="7"/>
    </row>
    <row r="169" spans="1:53" s="5" customFormat="1" ht="15.95" customHeight="1" x14ac:dyDescent="0.25">
      <c r="A169" s="49"/>
      <c r="B169" s="49"/>
      <c r="C169" s="49"/>
      <c r="D169" s="21" t="s">
        <v>8</v>
      </c>
      <c r="E169" s="24">
        <v>2246</v>
      </c>
      <c r="F169" s="24">
        <v>0</v>
      </c>
      <c r="G169" s="24">
        <v>0</v>
      </c>
      <c r="H169" s="24">
        <v>0</v>
      </c>
      <c r="I169" s="24">
        <v>0</v>
      </c>
      <c r="J169" s="22">
        <f t="shared" si="13"/>
        <v>2246</v>
      </c>
      <c r="K169" s="37"/>
      <c r="L169" s="41"/>
    </row>
    <row r="170" spans="1:53" s="5" customFormat="1" ht="35.25" customHeight="1" x14ac:dyDescent="0.25">
      <c r="A170" s="49"/>
      <c r="B170" s="49"/>
      <c r="C170" s="50"/>
      <c r="D170" s="21" t="s">
        <v>9</v>
      </c>
      <c r="E170" s="24">
        <v>0</v>
      </c>
      <c r="F170" s="24">
        <v>0</v>
      </c>
      <c r="G170" s="24">
        <v>0</v>
      </c>
      <c r="H170" s="24">
        <v>0</v>
      </c>
      <c r="I170" s="24">
        <v>0</v>
      </c>
      <c r="J170" s="22">
        <f t="shared" si="13"/>
        <v>0</v>
      </c>
      <c r="K170" s="37"/>
      <c r="L170" s="41"/>
    </row>
    <row r="171" spans="1:53" s="15" customFormat="1" ht="15.95" customHeight="1" x14ac:dyDescent="0.25">
      <c r="A171" s="49"/>
      <c r="B171" s="49"/>
      <c r="C171" s="48" t="s">
        <v>11</v>
      </c>
      <c r="D171" s="21" t="s">
        <v>10</v>
      </c>
      <c r="E171" s="22">
        <f>SUM(E172:E175)</f>
        <v>27478.300000000003</v>
      </c>
      <c r="F171" s="22">
        <f>SUM(F172:F175)</f>
        <v>0</v>
      </c>
      <c r="G171" s="22">
        <f>SUM(G172:G175)</f>
        <v>0</v>
      </c>
      <c r="H171" s="22">
        <f>SUM(H172:H175)</f>
        <v>0</v>
      </c>
      <c r="I171" s="22">
        <f>SUM(I172:I175)</f>
        <v>0</v>
      </c>
      <c r="J171" s="22">
        <f t="shared" si="13"/>
        <v>27478.300000000003</v>
      </c>
      <c r="K171" s="37"/>
      <c r="L171" s="41"/>
      <c r="M171" s="5"/>
      <c r="N171" s="5"/>
      <c r="O171" s="5"/>
      <c r="P171" s="5"/>
      <c r="Q171" s="5"/>
      <c r="R171" s="5"/>
      <c r="S171" s="5"/>
      <c r="T171" s="5"/>
      <c r="U171" s="5"/>
      <c r="V171" s="5"/>
      <c r="W171" s="5"/>
      <c r="X171" s="5"/>
      <c r="Y171" s="5"/>
      <c r="Z171" s="5"/>
      <c r="AA171" s="5"/>
      <c r="AB171" s="5"/>
      <c r="AC171" s="5"/>
      <c r="AD171" s="5"/>
      <c r="AE171" s="5"/>
      <c r="AF171" s="5"/>
      <c r="AG171" s="5"/>
      <c r="AH171" s="5"/>
      <c r="AI171" s="5"/>
      <c r="AJ171" s="5"/>
      <c r="AK171" s="5"/>
      <c r="AL171" s="5"/>
      <c r="AM171" s="5"/>
      <c r="AN171" s="5"/>
      <c r="AO171" s="5"/>
      <c r="AP171" s="5"/>
      <c r="AQ171" s="5"/>
      <c r="AR171" s="5"/>
      <c r="AS171" s="5"/>
      <c r="AT171" s="5"/>
      <c r="AU171" s="5"/>
      <c r="AV171" s="5"/>
      <c r="AW171" s="5"/>
      <c r="AX171" s="5"/>
      <c r="AY171" s="5"/>
      <c r="AZ171" s="5"/>
      <c r="BA171" s="5"/>
    </row>
    <row r="172" spans="1:53" s="5" customFormat="1" ht="15.95" customHeight="1" x14ac:dyDescent="0.25">
      <c r="A172" s="49"/>
      <c r="B172" s="49"/>
      <c r="C172" s="49"/>
      <c r="D172" s="21" t="s">
        <v>26</v>
      </c>
      <c r="E172" s="22">
        <f>E157+E162+E167</f>
        <v>8250.5</v>
      </c>
      <c r="F172" s="22">
        <f>F157+F162+F167</f>
        <v>0</v>
      </c>
      <c r="G172" s="22">
        <f>G157+G162+G167</f>
        <v>0</v>
      </c>
      <c r="H172" s="22">
        <f>H157+H162+H167</f>
        <v>0</v>
      </c>
      <c r="I172" s="22">
        <f>I157+I162+I167</f>
        <v>0</v>
      </c>
      <c r="J172" s="22">
        <f t="shared" si="13"/>
        <v>8250.5</v>
      </c>
      <c r="K172" s="37"/>
      <c r="L172" s="41"/>
    </row>
    <row r="173" spans="1:53" s="5" customFormat="1" ht="15.95" customHeight="1" x14ac:dyDescent="0.25">
      <c r="A173" s="49"/>
      <c r="B173" s="49"/>
      <c r="C173" s="49"/>
      <c r="D173" s="21" t="s">
        <v>7</v>
      </c>
      <c r="E173" s="22">
        <f t="shared" ref="E173:I175" si="15">E158+E163+E168</f>
        <v>0</v>
      </c>
      <c r="F173" s="22">
        <f t="shared" si="15"/>
        <v>0</v>
      </c>
      <c r="G173" s="22">
        <f t="shared" si="15"/>
        <v>0</v>
      </c>
      <c r="H173" s="22">
        <f t="shared" si="15"/>
        <v>0</v>
      </c>
      <c r="I173" s="22">
        <f t="shared" si="15"/>
        <v>0</v>
      </c>
      <c r="J173" s="22">
        <f t="shared" si="13"/>
        <v>0</v>
      </c>
      <c r="K173" s="37"/>
      <c r="L173" s="41"/>
    </row>
    <row r="174" spans="1:53" s="5" customFormat="1" ht="15.95" customHeight="1" x14ac:dyDescent="0.25">
      <c r="A174" s="49"/>
      <c r="B174" s="49"/>
      <c r="C174" s="49"/>
      <c r="D174" s="21" t="s">
        <v>8</v>
      </c>
      <c r="E174" s="22">
        <f t="shared" si="15"/>
        <v>19227.800000000003</v>
      </c>
      <c r="F174" s="22">
        <f t="shared" si="15"/>
        <v>0</v>
      </c>
      <c r="G174" s="22">
        <f t="shared" si="15"/>
        <v>0</v>
      </c>
      <c r="H174" s="22">
        <f t="shared" si="15"/>
        <v>0</v>
      </c>
      <c r="I174" s="22">
        <f t="shared" si="15"/>
        <v>0</v>
      </c>
      <c r="J174" s="22">
        <f t="shared" si="13"/>
        <v>19227.800000000003</v>
      </c>
      <c r="K174" s="37"/>
      <c r="L174" s="41"/>
    </row>
    <row r="175" spans="1:53" s="5" customFormat="1" ht="30" customHeight="1" x14ac:dyDescent="0.25">
      <c r="A175" s="50"/>
      <c r="B175" s="50"/>
      <c r="C175" s="50"/>
      <c r="D175" s="21" t="s">
        <v>9</v>
      </c>
      <c r="E175" s="22">
        <f t="shared" si="15"/>
        <v>0</v>
      </c>
      <c r="F175" s="22">
        <f t="shared" si="15"/>
        <v>0</v>
      </c>
      <c r="G175" s="22">
        <f t="shared" si="15"/>
        <v>0</v>
      </c>
      <c r="H175" s="22">
        <f t="shared" si="15"/>
        <v>0</v>
      </c>
      <c r="I175" s="22">
        <f t="shared" si="15"/>
        <v>0</v>
      </c>
      <c r="J175" s="22">
        <f t="shared" si="13"/>
        <v>0</v>
      </c>
      <c r="K175" s="37"/>
      <c r="L175" s="41"/>
    </row>
    <row r="176" spans="1:53" s="15" customFormat="1" ht="15.95" customHeight="1" x14ac:dyDescent="0.25">
      <c r="A176" s="48" t="s">
        <v>54</v>
      </c>
      <c r="B176" s="48" t="s">
        <v>61</v>
      </c>
      <c r="C176" s="48" t="s">
        <v>25</v>
      </c>
      <c r="D176" s="21" t="s">
        <v>10</v>
      </c>
      <c r="E176" s="22">
        <f>SUM(E177:E180)</f>
        <v>1206.9000000000001</v>
      </c>
      <c r="F176" s="22">
        <f>SUM(F177:F180)</f>
        <v>0</v>
      </c>
      <c r="G176" s="22">
        <f>SUM(G177:G180)</f>
        <v>0</v>
      </c>
      <c r="H176" s="22">
        <f>SUM(H177:H180)</f>
        <v>0</v>
      </c>
      <c r="I176" s="22">
        <f>SUM(I177:I180)</f>
        <v>0</v>
      </c>
      <c r="J176" s="22">
        <f t="shared" si="13"/>
        <v>1206.9000000000001</v>
      </c>
      <c r="K176" s="37"/>
      <c r="L176" s="41"/>
      <c r="M176" s="5"/>
      <c r="N176" s="5"/>
      <c r="O176" s="5"/>
      <c r="P176" s="5"/>
      <c r="Q176" s="5"/>
      <c r="R176" s="5"/>
      <c r="S176" s="5"/>
      <c r="T176" s="5"/>
      <c r="U176" s="5"/>
      <c r="V176" s="5"/>
      <c r="W176" s="5"/>
      <c r="X176" s="5"/>
      <c r="Y176" s="5"/>
      <c r="Z176" s="5"/>
      <c r="AA176" s="5"/>
      <c r="AB176" s="5"/>
      <c r="AC176" s="5"/>
      <c r="AD176" s="5"/>
      <c r="AE176" s="5"/>
      <c r="AF176" s="5"/>
      <c r="AG176" s="5"/>
      <c r="AH176" s="5"/>
      <c r="AI176" s="5"/>
      <c r="AJ176" s="5"/>
      <c r="AK176" s="5"/>
      <c r="AL176" s="5"/>
      <c r="AM176" s="5"/>
      <c r="AN176" s="5"/>
      <c r="AO176" s="5"/>
      <c r="AP176" s="5"/>
      <c r="AQ176" s="5"/>
      <c r="AR176" s="5"/>
      <c r="AS176" s="5"/>
      <c r="AT176" s="5"/>
      <c r="AU176" s="5"/>
      <c r="AV176" s="5"/>
      <c r="AW176" s="5"/>
      <c r="AX176" s="5"/>
      <c r="AY176" s="5"/>
      <c r="AZ176" s="5"/>
      <c r="BA176" s="5"/>
    </row>
    <row r="177" spans="1:12" s="5" customFormat="1" ht="15.95" customHeight="1" x14ac:dyDescent="0.25">
      <c r="A177" s="49"/>
      <c r="B177" s="49"/>
      <c r="C177" s="49"/>
      <c r="D177" s="21" t="s">
        <v>26</v>
      </c>
      <c r="E177" s="24">
        <v>1206.9000000000001</v>
      </c>
      <c r="F177" s="24">
        <v>0</v>
      </c>
      <c r="G177" s="24">
        <v>0</v>
      </c>
      <c r="H177" s="24">
        <v>0</v>
      </c>
      <c r="I177" s="24">
        <v>0</v>
      </c>
      <c r="J177" s="22">
        <f t="shared" si="13"/>
        <v>1206.9000000000001</v>
      </c>
      <c r="K177" s="37"/>
      <c r="L177" s="41"/>
    </row>
    <row r="178" spans="1:12" s="5" customFormat="1" ht="15.95" customHeight="1" x14ac:dyDescent="0.25">
      <c r="A178" s="49"/>
      <c r="B178" s="49"/>
      <c r="C178" s="49"/>
      <c r="D178" s="21" t="s">
        <v>7</v>
      </c>
      <c r="E178" s="24">
        <v>0</v>
      </c>
      <c r="F178" s="24">
        <v>0</v>
      </c>
      <c r="G178" s="24">
        <v>0</v>
      </c>
      <c r="H178" s="24">
        <v>0</v>
      </c>
      <c r="I178" s="24">
        <v>0</v>
      </c>
      <c r="J178" s="22">
        <f t="shared" si="13"/>
        <v>0</v>
      </c>
      <c r="K178" s="37"/>
      <c r="L178" s="41"/>
    </row>
    <row r="179" spans="1:12" s="5" customFormat="1" ht="15.95" customHeight="1" x14ac:dyDescent="0.25">
      <c r="A179" s="49"/>
      <c r="B179" s="49"/>
      <c r="C179" s="49"/>
      <c r="D179" s="21" t="s">
        <v>8</v>
      </c>
      <c r="E179" s="24">
        <v>0</v>
      </c>
      <c r="F179" s="24">
        <v>0</v>
      </c>
      <c r="G179" s="24">
        <v>0</v>
      </c>
      <c r="H179" s="24">
        <v>0</v>
      </c>
      <c r="I179" s="24">
        <v>0</v>
      </c>
      <c r="J179" s="22">
        <f t="shared" si="13"/>
        <v>0</v>
      </c>
      <c r="K179" s="37"/>
      <c r="L179" s="41"/>
    </row>
    <row r="180" spans="1:12" s="5" customFormat="1" ht="15.95" customHeight="1" x14ac:dyDescent="0.25">
      <c r="A180" s="50"/>
      <c r="B180" s="50"/>
      <c r="C180" s="50"/>
      <c r="D180" s="21" t="s">
        <v>9</v>
      </c>
      <c r="E180" s="24">
        <v>0</v>
      </c>
      <c r="F180" s="24">
        <v>0</v>
      </c>
      <c r="G180" s="24">
        <v>0</v>
      </c>
      <c r="H180" s="24">
        <v>0</v>
      </c>
      <c r="I180" s="24">
        <v>0</v>
      </c>
      <c r="J180" s="22">
        <f t="shared" si="13"/>
        <v>0</v>
      </c>
      <c r="K180" s="37"/>
      <c r="L180" s="41"/>
    </row>
    <row r="181" spans="1:12" s="5" customFormat="1" ht="15.95" customHeight="1" x14ac:dyDescent="0.25">
      <c r="A181" s="58" t="s">
        <v>29</v>
      </c>
      <c r="B181" s="59"/>
      <c r="C181" s="64" t="s">
        <v>42</v>
      </c>
      <c r="D181" s="26" t="s">
        <v>6</v>
      </c>
      <c r="E181" s="27">
        <f>SUM(E182:E185)</f>
        <v>301732.40000000002</v>
      </c>
      <c r="F181" s="27">
        <f>SUM(F182:F185)</f>
        <v>680240</v>
      </c>
      <c r="G181" s="27">
        <f>SUM(G182:G185)</f>
        <v>4092.4</v>
      </c>
      <c r="H181" s="27">
        <f>SUM(H182:H185)</f>
        <v>0</v>
      </c>
      <c r="I181" s="27">
        <f>SUM(I182:I185)</f>
        <v>0</v>
      </c>
      <c r="J181" s="27">
        <f t="shared" si="13"/>
        <v>986064.8</v>
      </c>
      <c r="K181" s="37"/>
      <c r="L181" s="41"/>
    </row>
    <row r="182" spans="1:12" s="5" customFormat="1" ht="15.95" customHeight="1" x14ac:dyDescent="0.25">
      <c r="A182" s="60"/>
      <c r="B182" s="61"/>
      <c r="C182" s="65"/>
      <c r="D182" s="26" t="s">
        <v>26</v>
      </c>
      <c r="E182" s="27">
        <f>E7+E22+E82+E97+E102+E112+E162</f>
        <v>6908.2000000000007</v>
      </c>
      <c r="F182" s="27">
        <f t="shared" ref="F182:I182" si="16">F7+F22+F82+F97+F102+F112+F162</f>
        <v>3937.1</v>
      </c>
      <c r="G182" s="27">
        <f t="shared" si="16"/>
        <v>3921.3</v>
      </c>
      <c r="H182" s="27">
        <f t="shared" si="16"/>
        <v>0</v>
      </c>
      <c r="I182" s="27">
        <f t="shared" si="16"/>
        <v>0</v>
      </c>
      <c r="J182" s="27">
        <f t="shared" si="13"/>
        <v>14766.600000000002</v>
      </c>
      <c r="K182" s="37"/>
      <c r="L182" s="41"/>
    </row>
    <row r="183" spans="1:12" s="5" customFormat="1" ht="15.95" customHeight="1" x14ac:dyDescent="0.25">
      <c r="A183" s="60"/>
      <c r="B183" s="61"/>
      <c r="C183" s="65"/>
      <c r="D183" s="26" t="s">
        <v>7</v>
      </c>
      <c r="E183" s="27">
        <f t="shared" ref="E183:I185" si="17">E8+E23+E83+E98+E103+E113+E163</f>
        <v>3426.8</v>
      </c>
      <c r="F183" s="27">
        <f t="shared" si="17"/>
        <v>182.1</v>
      </c>
      <c r="G183" s="27">
        <f t="shared" si="17"/>
        <v>171.1</v>
      </c>
      <c r="H183" s="27">
        <f t="shared" si="17"/>
        <v>0</v>
      </c>
      <c r="I183" s="27">
        <f t="shared" si="17"/>
        <v>0</v>
      </c>
      <c r="J183" s="27">
        <f t="shared" si="13"/>
        <v>3780</v>
      </c>
      <c r="K183" s="37"/>
      <c r="L183" s="41"/>
    </row>
    <row r="184" spans="1:12" s="5" customFormat="1" ht="15.95" customHeight="1" x14ac:dyDescent="0.25">
      <c r="A184" s="60"/>
      <c r="B184" s="61"/>
      <c r="C184" s="65"/>
      <c r="D184" s="26" t="s">
        <v>8</v>
      </c>
      <c r="E184" s="27">
        <f t="shared" si="17"/>
        <v>291397.40000000002</v>
      </c>
      <c r="F184" s="27">
        <f t="shared" si="17"/>
        <v>676120.8</v>
      </c>
      <c r="G184" s="27">
        <f t="shared" si="17"/>
        <v>0</v>
      </c>
      <c r="H184" s="27">
        <f t="shared" si="17"/>
        <v>0</v>
      </c>
      <c r="I184" s="27">
        <f t="shared" si="17"/>
        <v>0</v>
      </c>
      <c r="J184" s="27">
        <f t="shared" si="13"/>
        <v>967518.20000000007</v>
      </c>
      <c r="K184" s="37"/>
      <c r="L184" s="41"/>
    </row>
    <row r="185" spans="1:12" s="5" customFormat="1" ht="32.25" customHeight="1" x14ac:dyDescent="0.25">
      <c r="A185" s="60"/>
      <c r="B185" s="61"/>
      <c r="C185" s="66"/>
      <c r="D185" s="26" t="s">
        <v>9</v>
      </c>
      <c r="E185" s="27">
        <f t="shared" si="17"/>
        <v>0</v>
      </c>
      <c r="F185" s="27">
        <f t="shared" si="17"/>
        <v>0</v>
      </c>
      <c r="G185" s="27">
        <f t="shared" si="17"/>
        <v>0</v>
      </c>
      <c r="H185" s="27">
        <f t="shared" si="17"/>
        <v>0</v>
      </c>
      <c r="I185" s="27">
        <f t="shared" si="17"/>
        <v>0</v>
      </c>
      <c r="J185" s="27">
        <f t="shared" si="13"/>
        <v>0</v>
      </c>
      <c r="K185" s="37"/>
      <c r="L185" s="41"/>
    </row>
    <row r="186" spans="1:12" s="5" customFormat="1" ht="15.95" customHeight="1" x14ac:dyDescent="0.25">
      <c r="A186" s="60"/>
      <c r="B186" s="61"/>
      <c r="C186" s="64" t="s">
        <v>44</v>
      </c>
      <c r="D186" s="26" t="s">
        <v>6</v>
      </c>
      <c r="E186" s="27">
        <f>SUM(E187:E190)</f>
        <v>0</v>
      </c>
      <c r="F186" s="27">
        <f>SUM(F187:F190)</f>
        <v>0</v>
      </c>
      <c r="G186" s="27">
        <f>SUM(G187:G190)</f>
        <v>0</v>
      </c>
      <c r="H186" s="27">
        <f>SUM(H187:H190)</f>
        <v>0</v>
      </c>
      <c r="I186" s="27">
        <f>SUM(I187:I190)</f>
        <v>0</v>
      </c>
      <c r="J186" s="27">
        <f t="shared" si="13"/>
        <v>0</v>
      </c>
      <c r="K186" s="37"/>
      <c r="L186" s="41"/>
    </row>
    <row r="187" spans="1:12" s="5" customFormat="1" ht="15.95" customHeight="1" x14ac:dyDescent="0.25">
      <c r="A187" s="60"/>
      <c r="B187" s="61"/>
      <c r="C187" s="65"/>
      <c r="D187" s="26" t="s">
        <v>26</v>
      </c>
      <c r="E187" s="27">
        <f>E27</f>
        <v>0</v>
      </c>
      <c r="F187" s="27">
        <f t="shared" ref="F187:I187" si="18">F27</f>
        <v>0</v>
      </c>
      <c r="G187" s="27">
        <f t="shared" si="18"/>
        <v>0</v>
      </c>
      <c r="H187" s="27">
        <f t="shared" si="18"/>
        <v>0</v>
      </c>
      <c r="I187" s="27">
        <f t="shared" si="18"/>
        <v>0</v>
      </c>
      <c r="J187" s="27">
        <f t="shared" si="13"/>
        <v>0</v>
      </c>
      <c r="K187" s="37"/>
      <c r="L187" s="41"/>
    </row>
    <row r="188" spans="1:12" s="5" customFormat="1" ht="15.95" customHeight="1" x14ac:dyDescent="0.25">
      <c r="A188" s="60"/>
      <c r="B188" s="61"/>
      <c r="C188" s="65"/>
      <c r="D188" s="26" t="s">
        <v>7</v>
      </c>
      <c r="E188" s="27">
        <f t="shared" ref="E188:I190" si="19">E28</f>
        <v>0</v>
      </c>
      <c r="F188" s="27">
        <f t="shared" si="19"/>
        <v>0</v>
      </c>
      <c r="G188" s="27">
        <f t="shared" si="19"/>
        <v>0</v>
      </c>
      <c r="H188" s="27">
        <f t="shared" si="19"/>
        <v>0</v>
      </c>
      <c r="I188" s="27">
        <f t="shared" si="19"/>
        <v>0</v>
      </c>
      <c r="J188" s="27">
        <f t="shared" si="13"/>
        <v>0</v>
      </c>
      <c r="K188" s="37"/>
      <c r="L188" s="41"/>
    </row>
    <row r="189" spans="1:12" s="5" customFormat="1" ht="15.95" customHeight="1" x14ac:dyDescent="0.25">
      <c r="A189" s="60"/>
      <c r="B189" s="61"/>
      <c r="C189" s="65"/>
      <c r="D189" s="26" t="s">
        <v>8</v>
      </c>
      <c r="E189" s="27">
        <f t="shared" si="19"/>
        <v>0</v>
      </c>
      <c r="F189" s="27">
        <f t="shared" si="19"/>
        <v>0</v>
      </c>
      <c r="G189" s="27">
        <f t="shared" si="19"/>
        <v>0</v>
      </c>
      <c r="H189" s="27">
        <f t="shared" si="19"/>
        <v>0</v>
      </c>
      <c r="I189" s="27">
        <f t="shared" si="19"/>
        <v>0</v>
      </c>
      <c r="J189" s="27">
        <f t="shared" si="13"/>
        <v>0</v>
      </c>
      <c r="K189" s="37"/>
      <c r="L189" s="41"/>
    </row>
    <row r="190" spans="1:12" s="5" customFormat="1" ht="15.95" customHeight="1" x14ac:dyDescent="0.25">
      <c r="A190" s="60"/>
      <c r="B190" s="61"/>
      <c r="C190" s="66"/>
      <c r="D190" s="26" t="s">
        <v>9</v>
      </c>
      <c r="E190" s="27">
        <f t="shared" si="19"/>
        <v>0</v>
      </c>
      <c r="F190" s="27">
        <f t="shared" si="19"/>
        <v>0</v>
      </c>
      <c r="G190" s="27">
        <f t="shared" si="19"/>
        <v>0</v>
      </c>
      <c r="H190" s="27">
        <f t="shared" si="19"/>
        <v>0</v>
      </c>
      <c r="I190" s="27">
        <f t="shared" si="19"/>
        <v>0</v>
      </c>
      <c r="J190" s="27">
        <f t="shared" si="13"/>
        <v>0</v>
      </c>
      <c r="K190" s="37"/>
      <c r="L190" s="41"/>
    </row>
    <row r="191" spans="1:12" s="5" customFormat="1" ht="15.95" customHeight="1" x14ac:dyDescent="0.25">
      <c r="A191" s="60"/>
      <c r="B191" s="61"/>
      <c r="C191" s="57" t="s">
        <v>25</v>
      </c>
      <c r="D191" s="26" t="s">
        <v>6</v>
      </c>
      <c r="E191" s="27">
        <f>SUM(E192:E195)</f>
        <v>20841.8</v>
      </c>
      <c r="F191" s="27">
        <f>SUM(F192:F195)</f>
        <v>0</v>
      </c>
      <c r="G191" s="27">
        <f>SUM(G192:G195)</f>
        <v>0</v>
      </c>
      <c r="H191" s="27">
        <f>SUM(H192:H195)</f>
        <v>0</v>
      </c>
      <c r="I191" s="27">
        <f>SUM(I192:I195)</f>
        <v>0</v>
      </c>
      <c r="J191" s="27">
        <f>SUM(E191:I191)</f>
        <v>20841.8</v>
      </c>
      <c r="K191" s="37"/>
      <c r="L191" s="41"/>
    </row>
    <row r="192" spans="1:12" s="5" customFormat="1" ht="15.95" customHeight="1" x14ac:dyDescent="0.25">
      <c r="A192" s="60"/>
      <c r="B192" s="61"/>
      <c r="C192" s="57"/>
      <c r="D192" s="26" t="s">
        <v>26</v>
      </c>
      <c r="E192" s="27">
        <f>E127+E177+E12+E87</f>
        <v>20841.8</v>
      </c>
      <c r="F192" s="27">
        <f t="shared" ref="F192:I192" si="20">F127+F177+F12+F87</f>
        <v>0</v>
      </c>
      <c r="G192" s="27">
        <f t="shared" si="20"/>
        <v>0</v>
      </c>
      <c r="H192" s="27">
        <f t="shared" si="20"/>
        <v>0</v>
      </c>
      <c r="I192" s="27">
        <f t="shared" si="20"/>
        <v>0</v>
      </c>
      <c r="J192" s="27">
        <f t="shared" si="13"/>
        <v>20841.8</v>
      </c>
      <c r="K192" s="37"/>
      <c r="L192" s="41"/>
    </row>
    <row r="193" spans="1:12" s="5" customFormat="1" ht="15.95" customHeight="1" x14ac:dyDescent="0.25">
      <c r="A193" s="60"/>
      <c r="B193" s="61"/>
      <c r="C193" s="57"/>
      <c r="D193" s="26" t="s">
        <v>7</v>
      </c>
      <c r="E193" s="27">
        <f t="shared" ref="E193:I195" si="21">E128+E178+E13+E88</f>
        <v>0</v>
      </c>
      <c r="F193" s="27">
        <f t="shared" si="21"/>
        <v>0</v>
      </c>
      <c r="G193" s="27">
        <f t="shared" si="21"/>
        <v>0</v>
      </c>
      <c r="H193" s="27">
        <f t="shared" si="21"/>
        <v>0</v>
      </c>
      <c r="I193" s="27">
        <f t="shared" si="21"/>
        <v>0</v>
      </c>
      <c r="J193" s="27">
        <f t="shared" si="13"/>
        <v>0</v>
      </c>
      <c r="K193" s="37"/>
      <c r="L193" s="41"/>
    </row>
    <row r="194" spans="1:12" s="5" customFormat="1" ht="15.95" customHeight="1" x14ac:dyDescent="0.25">
      <c r="A194" s="60"/>
      <c r="B194" s="61"/>
      <c r="C194" s="57"/>
      <c r="D194" s="26" t="s">
        <v>8</v>
      </c>
      <c r="E194" s="27">
        <f t="shared" si="21"/>
        <v>0</v>
      </c>
      <c r="F194" s="27">
        <f t="shared" si="21"/>
        <v>0</v>
      </c>
      <c r="G194" s="27">
        <f t="shared" si="21"/>
        <v>0</v>
      </c>
      <c r="H194" s="27">
        <f t="shared" si="21"/>
        <v>0</v>
      </c>
      <c r="I194" s="27">
        <f t="shared" si="21"/>
        <v>0</v>
      </c>
      <c r="J194" s="27">
        <f t="shared" si="13"/>
        <v>0</v>
      </c>
      <c r="K194" s="37"/>
      <c r="L194" s="41"/>
    </row>
    <row r="195" spans="1:12" s="5" customFormat="1" ht="15.95" customHeight="1" x14ac:dyDescent="0.25">
      <c r="A195" s="60"/>
      <c r="B195" s="61"/>
      <c r="C195" s="57"/>
      <c r="D195" s="26" t="s">
        <v>9</v>
      </c>
      <c r="E195" s="27">
        <f t="shared" si="21"/>
        <v>0</v>
      </c>
      <c r="F195" s="27">
        <f t="shared" si="21"/>
        <v>0</v>
      </c>
      <c r="G195" s="27">
        <f t="shared" si="21"/>
        <v>0</v>
      </c>
      <c r="H195" s="27">
        <f t="shared" si="21"/>
        <v>0</v>
      </c>
      <c r="I195" s="27">
        <f t="shared" si="21"/>
        <v>0</v>
      </c>
      <c r="J195" s="27">
        <f t="shared" si="13"/>
        <v>0</v>
      </c>
      <c r="K195" s="37"/>
      <c r="L195" s="41"/>
    </row>
    <row r="196" spans="1:12" s="5" customFormat="1" ht="15.95" customHeight="1" x14ac:dyDescent="0.25">
      <c r="A196" s="60"/>
      <c r="B196" s="61"/>
      <c r="C196" s="57" t="s">
        <v>45</v>
      </c>
      <c r="D196" s="26" t="s">
        <v>6</v>
      </c>
      <c r="E196" s="27">
        <f>SUM(E197:E200)</f>
        <v>715.9</v>
      </c>
      <c r="F196" s="27">
        <f>SUM(F197:F200)</f>
        <v>727.9</v>
      </c>
      <c r="G196" s="27">
        <f>SUM(G197:G200)</f>
        <v>727.9</v>
      </c>
      <c r="H196" s="27">
        <f>SUM(H197:H200)</f>
        <v>0</v>
      </c>
      <c r="I196" s="27">
        <f>SUM(I197:I200)</f>
        <v>0</v>
      </c>
      <c r="J196" s="27">
        <f t="shared" si="13"/>
        <v>2171.6999999999998</v>
      </c>
      <c r="K196" s="37"/>
      <c r="L196" s="41"/>
    </row>
    <row r="197" spans="1:12" s="5" customFormat="1" ht="15.95" customHeight="1" x14ac:dyDescent="0.25">
      <c r="A197" s="60"/>
      <c r="B197" s="61"/>
      <c r="C197" s="57"/>
      <c r="D197" s="26" t="s">
        <v>26</v>
      </c>
      <c r="E197" s="27">
        <f>E107</f>
        <v>0</v>
      </c>
      <c r="F197" s="27">
        <f t="shared" ref="F197:I197" si="22">F107</f>
        <v>0</v>
      </c>
      <c r="G197" s="27">
        <f t="shared" si="22"/>
        <v>0</v>
      </c>
      <c r="H197" s="27">
        <f t="shared" si="22"/>
        <v>0</v>
      </c>
      <c r="I197" s="27">
        <f t="shared" si="22"/>
        <v>0</v>
      </c>
      <c r="J197" s="27">
        <f t="shared" si="13"/>
        <v>0</v>
      </c>
      <c r="K197" s="37"/>
      <c r="L197" s="41"/>
    </row>
    <row r="198" spans="1:12" s="5" customFormat="1" ht="15.95" customHeight="1" x14ac:dyDescent="0.25">
      <c r="A198" s="60"/>
      <c r="B198" s="61"/>
      <c r="C198" s="57"/>
      <c r="D198" s="26" t="s">
        <v>7</v>
      </c>
      <c r="E198" s="27">
        <f t="shared" ref="E198:I200" si="23">E108</f>
        <v>0</v>
      </c>
      <c r="F198" s="27">
        <f t="shared" si="23"/>
        <v>0</v>
      </c>
      <c r="G198" s="27">
        <f t="shared" si="23"/>
        <v>0</v>
      </c>
      <c r="H198" s="27">
        <f t="shared" si="23"/>
        <v>0</v>
      </c>
      <c r="I198" s="27">
        <f t="shared" si="23"/>
        <v>0</v>
      </c>
      <c r="J198" s="27">
        <f t="shared" si="13"/>
        <v>0</v>
      </c>
      <c r="K198" s="37"/>
      <c r="L198" s="41"/>
    </row>
    <row r="199" spans="1:12" s="5" customFormat="1" ht="15.95" customHeight="1" x14ac:dyDescent="0.25">
      <c r="A199" s="60"/>
      <c r="B199" s="61"/>
      <c r="C199" s="57"/>
      <c r="D199" s="26" t="s">
        <v>8</v>
      </c>
      <c r="E199" s="27">
        <f t="shared" si="23"/>
        <v>715.9</v>
      </c>
      <c r="F199" s="27">
        <f t="shared" si="23"/>
        <v>727.9</v>
      </c>
      <c r="G199" s="27">
        <f t="shared" si="23"/>
        <v>727.9</v>
      </c>
      <c r="H199" s="27">
        <f t="shared" si="23"/>
        <v>0</v>
      </c>
      <c r="I199" s="27">
        <f t="shared" si="23"/>
        <v>0</v>
      </c>
      <c r="J199" s="27">
        <f t="shared" si="13"/>
        <v>2171.6999999999998</v>
      </c>
      <c r="K199" s="37"/>
      <c r="L199" s="41"/>
    </row>
    <row r="200" spans="1:12" s="5" customFormat="1" ht="15.95" customHeight="1" x14ac:dyDescent="0.25">
      <c r="A200" s="60"/>
      <c r="B200" s="61"/>
      <c r="C200" s="57"/>
      <c r="D200" s="26" t="s">
        <v>9</v>
      </c>
      <c r="E200" s="27">
        <f t="shared" si="23"/>
        <v>0</v>
      </c>
      <c r="F200" s="27">
        <f t="shared" si="23"/>
        <v>0</v>
      </c>
      <c r="G200" s="27">
        <f t="shared" si="23"/>
        <v>0</v>
      </c>
      <c r="H200" s="27">
        <f t="shared" si="23"/>
        <v>0</v>
      </c>
      <c r="I200" s="27">
        <f t="shared" si="23"/>
        <v>0</v>
      </c>
      <c r="J200" s="27">
        <f t="shared" si="13"/>
        <v>0</v>
      </c>
      <c r="K200" s="37"/>
      <c r="L200" s="41"/>
    </row>
    <row r="201" spans="1:12" s="3" customFormat="1" ht="15.95" customHeight="1" x14ac:dyDescent="0.25">
      <c r="A201" s="60"/>
      <c r="B201" s="61"/>
      <c r="C201" s="64" t="s">
        <v>57</v>
      </c>
      <c r="D201" s="26" t="s">
        <v>6</v>
      </c>
      <c r="E201" s="27">
        <f>SUM(E202:E205)</f>
        <v>17183.400000000001</v>
      </c>
      <c r="F201" s="27">
        <f>SUM(F202:F205)</f>
        <v>3275.4</v>
      </c>
      <c r="G201" s="27">
        <f>SUM(G202:G205)</f>
        <v>5565</v>
      </c>
      <c r="H201" s="27">
        <f>SUM(H202:H205)</f>
        <v>0</v>
      </c>
      <c r="I201" s="27">
        <f>SUM(I202:I205)</f>
        <v>0</v>
      </c>
      <c r="J201" s="27">
        <f>SUM(E201:I201)</f>
        <v>26023.800000000003</v>
      </c>
      <c r="K201" s="30"/>
      <c r="L201" s="31"/>
    </row>
    <row r="202" spans="1:12" s="3" customFormat="1" ht="15.95" customHeight="1" x14ac:dyDescent="0.25">
      <c r="A202" s="60"/>
      <c r="B202" s="61"/>
      <c r="C202" s="65"/>
      <c r="D202" s="26" t="s">
        <v>26</v>
      </c>
      <c r="E202" s="27">
        <f>E117+E142+E157</f>
        <v>10555.3</v>
      </c>
      <c r="F202" s="27">
        <f t="shared" ref="F202:I202" si="24">F117+F142+F157</f>
        <v>3275.4</v>
      </c>
      <c r="G202" s="27">
        <f t="shared" si="24"/>
        <v>5565</v>
      </c>
      <c r="H202" s="27">
        <f t="shared" si="24"/>
        <v>0</v>
      </c>
      <c r="I202" s="27">
        <f t="shared" si="24"/>
        <v>0</v>
      </c>
      <c r="J202" s="27">
        <f t="shared" si="13"/>
        <v>19395.699999999997</v>
      </c>
      <c r="K202" s="30"/>
      <c r="L202" s="31"/>
    </row>
    <row r="203" spans="1:12" s="3" customFormat="1" ht="15.95" customHeight="1" x14ac:dyDescent="0.25">
      <c r="A203" s="60"/>
      <c r="B203" s="61"/>
      <c r="C203" s="65"/>
      <c r="D203" s="26" t="s">
        <v>7</v>
      </c>
      <c r="E203" s="27">
        <f t="shared" ref="E203:I205" si="25">E118+E143+E158</f>
        <v>0</v>
      </c>
      <c r="F203" s="27">
        <f t="shared" si="25"/>
        <v>0</v>
      </c>
      <c r="G203" s="27">
        <f t="shared" si="25"/>
        <v>0</v>
      </c>
      <c r="H203" s="27">
        <f t="shared" si="25"/>
        <v>0</v>
      </c>
      <c r="I203" s="27">
        <f t="shared" si="25"/>
        <v>0</v>
      </c>
      <c r="J203" s="27">
        <f t="shared" si="13"/>
        <v>0</v>
      </c>
      <c r="K203" s="30"/>
      <c r="L203" s="31"/>
    </row>
    <row r="204" spans="1:12" s="3" customFormat="1" ht="15.95" customHeight="1" x14ac:dyDescent="0.25">
      <c r="A204" s="60"/>
      <c r="B204" s="61"/>
      <c r="C204" s="65"/>
      <c r="D204" s="26" t="s">
        <v>8</v>
      </c>
      <c r="E204" s="27">
        <f t="shared" si="25"/>
        <v>6628.1</v>
      </c>
      <c r="F204" s="27">
        <f t="shared" si="25"/>
        <v>0</v>
      </c>
      <c r="G204" s="27">
        <f t="shared" si="25"/>
        <v>0</v>
      </c>
      <c r="H204" s="27">
        <f t="shared" si="25"/>
        <v>0</v>
      </c>
      <c r="I204" s="27">
        <f t="shared" si="25"/>
        <v>0</v>
      </c>
      <c r="J204" s="27">
        <f t="shared" si="13"/>
        <v>6628.1</v>
      </c>
      <c r="K204" s="30"/>
      <c r="L204" s="31"/>
    </row>
    <row r="205" spans="1:12" s="3" customFormat="1" ht="31.5" customHeight="1" x14ac:dyDescent="0.25">
      <c r="A205" s="60"/>
      <c r="B205" s="61"/>
      <c r="C205" s="66"/>
      <c r="D205" s="26" t="s">
        <v>9</v>
      </c>
      <c r="E205" s="27">
        <f t="shared" si="25"/>
        <v>0</v>
      </c>
      <c r="F205" s="27">
        <f t="shared" si="25"/>
        <v>0</v>
      </c>
      <c r="G205" s="27">
        <f t="shared" si="25"/>
        <v>0</v>
      </c>
      <c r="H205" s="27">
        <f t="shared" si="25"/>
        <v>0</v>
      </c>
      <c r="I205" s="27">
        <f t="shared" si="25"/>
        <v>0</v>
      </c>
      <c r="J205" s="27">
        <f t="shared" si="13"/>
        <v>0</v>
      </c>
      <c r="K205" s="30"/>
      <c r="L205" s="31"/>
    </row>
    <row r="206" spans="1:12" ht="15.95" customHeight="1" x14ac:dyDescent="0.25">
      <c r="A206" s="60"/>
      <c r="B206" s="61"/>
      <c r="C206" s="64" t="s">
        <v>49</v>
      </c>
      <c r="D206" s="26" t="s">
        <v>6</v>
      </c>
      <c r="E206" s="27">
        <f>SUM(E207:E210)</f>
        <v>4398.6000000000004</v>
      </c>
      <c r="F206" s="27">
        <f>SUM(F207:F210)</f>
        <v>2310</v>
      </c>
      <c r="G206" s="27">
        <f>SUM(G207:G210)</f>
        <v>2310</v>
      </c>
      <c r="H206" s="27">
        <f>SUM(H207:H210)</f>
        <v>0</v>
      </c>
      <c r="I206" s="27">
        <f>SUM(I207:I210)</f>
        <v>0</v>
      </c>
      <c r="J206" s="27">
        <f t="shared" si="13"/>
        <v>9018.6</v>
      </c>
    </row>
    <row r="207" spans="1:12" ht="15.95" customHeight="1" x14ac:dyDescent="0.25">
      <c r="A207" s="60"/>
      <c r="B207" s="61"/>
      <c r="C207" s="65"/>
      <c r="D207" s="26" t="s">
        <v>26</v>
      </c>
      <c r="E207" s="27">
        <f>E122+E167</f>
        <v>2152.6</v>
      </c>
      <c r="F207" s="27">
        <f t="shared" ref="F207:I207" si="26">F122+F167</f>
        <v>2310</v>
      </c>
      <c r="G207" s="27">
        <f t="shared" si="26"/>
        <v>2310</v>
      </c>
      <c r="H207" s="27">
        <f t="shared" si="26"/>
        <v>0</v>
      </c>
      <c r="I207" s="27">
        <f t="shared" si="26"/>
        <v>0</v>
      </c>
      <c r="J207" s="27">
        <f t="shared" ref="J207:J220" si="27">SUM(E207:I207)</f>
        <v>6772.6</v>
      </c>
      <c r="L207" s="32"/>
    </row>
    <row r="208" spans="1:12" ht="15.95" customHeight="1" x14ac:dyDescent="0.25">
      <c r="A208" s="60"/>
      <c r="B208" s="61"/>
      <c r="C208" s="65"/>
      <c r="D208" s="26" t="s">
        <v>7</v>
      </c>
      <c r="E208" s="27">
        <f t="shared" ref="E208:I210" si="28">E123+E168</f>
        <v>0</v>
      </c>
      <c r="F208" s="27">
        <f t="shared" si="28"/>
        <v>0</v>
      </c>
      <c r="G208" s="27">
        <f t="shared" si="28"/>
        <v>0</v>
      </c>
      <c r="H208" s="27">
        <f t="shared" si="28"/>
        <v>0</v>
      </c>
      <c r="I208" s="27">
        <f t="shared" si="28"/>
        <v>0</v>
      </c>
      <c r="J208" s="27">
        <f t="shared" si="27"/>
        <v>0</v>
      </c>
      <c r="L208" s="32"/>
    </row>
    <row r="209" spans="1:10" ht="15.95" customHeight="1" x14ac:dyDescent="0.25">
      <c r="A209" s="60"/>
      <c r="B209" s="61"/>
      <c r="C209" s="65"/>
      <c r="D209" s="26" t="s">
        <v>8</v>
      </c>
      <c r="E209" s="27">
        <f t="shared" si="28"/>
        <v>2246</v>
      </c>
      <c r="F209" s="27">
        <f t="shared" si="28"/>
        <v>0</v>
      </c>
      <c r="G209" s="27">
        <f t="shared" si="28"/>
        <v>0</v>
      </c>
      <c r="H209" s="27">
        <f t="shared" si="28"/>
        <v>0</v>
      </c>
      <c r="I209" s="27">
        <f t="shared" si="28"/>
        <v>0</v>
      </c>
      <c r="J209" s="27">
        <f t="shared" si="27"/>
        <v>2246</v>
      </c>
    </row>
    <row r="210" spans="1:10" ht="35.25" customHeight="1" x14ac:dyDescent="0.25">
      <c r="A210" s="60"/>
      <c r="B210" s="61"/>
      <c r="C210" s="66"/>
      <c r="D210" s="26" t="s">
        <v>9</v>
      </c>
      <c r="E210" s="27">
        <f t="shared" si="28"/>
        <v>0</v>
      </c>
      <c r="F210" s="27">
        <f t="shared" si="28"/>
        <v>0</v>
      </c>
      <c r="G210" s="27">
        <f t="shared" si="28"/>
        <v>0</v>
      </c>
      <c r="H210" s="27">
        <f t="shared" si="28"/>
        <v>0</v>
      </c>
      <c r="I210" s="27">
        <f t="shared" si="28"/>
        <v>0</v>
      </c>
      <c r="J210" s="27">
        <f t="shared" si="27"/>
        <v>0</v>
      </c>
    </row>
    <row r="211" spans="1:10" ht="15.95" customHeight="1" x14ac:dyDescent="0.25">
      <c r="A211" s="60"/>
      <c r="B211" s="61"/>
      <c r="C211" s="64" t="s">
        <v>50</v>
      </c>
      <c r="D211" s="26" t="s">
        <v>10</v>
      </c>
      <c r="E211" s="27">
        <f>SUM(E212:E215)</f>
        <v>1969.6</v>
      </c>
      <c r="F211" s="27">
        <f>SUM(F212:F215)</f>
        <v>100</v>
      </c>
      <c r="G211" s="27">
        <f>SUM(G212:G215)</f>
        <v>100</v>
      </c>
      <c r="H211" s="27">
        <f>SUM(H212:H215)</f>
        <v>0</v>
      </c>
      <c r="I211" s="27">
        <f>SUM(I212:I215)</f>
        <v>0</v>
      </c>
      <c r="J211" s="27">
        <f t="shared" si="27"/>
        <v>2169.6</v>
      </c>
    </row>
    <row r="212" spans="1:10" ht="15.95" customHeight="1" x14ac:dyDescent="0.25">
      <c r="A212" s="60"/>
      <c r="B212" s="61"/>
      <c r="C212" s="65"/>
      <c r="D212" s="26" t="s">
        <v>26</v>
      </c>
      <c r="E212" s="27">
        <f>E132+E147</f>
        <v>1969.6</v>
      </c>
      <c r="F212" s="27">
        <f t="shared" ref="F212:I212" si="29">F132+F147</f>
        <v>100</v>
      </c>
      <c r="G212" s="27">
        <f t="shared" si="29"/>
        <v>100</v>
      </c>
      <c r="H212" s="27">
        <f t="shared" si="29"/>
        <v>0</v>
      </c>
      <c r="I212" s="27">
        <f t="shared" si="29"/>
        <v>0</v>
      </c>
      <c r="J212" s="27">
        <f t="shared" si="27"/>
        <v>2169.6</v>
      </c>
    </row>
    <row r="213" spans="1:10" ht="15.95" customHeight="1" x14ac:dyDescent="0.25">
      <c r="A213" s="60"/>
      <c r="B213" s="61"/>
      <c r="C213" s="65"/>
      <c r="D213" s="26" t="s">
        <v>7</v>
      </c>
      <c r="E213" s="27">
        <f t="shared" ref="E213:I215" si="30">E133+E148</f>
        <v>0</v>
      </c>
      <c r="F213" s="27">
        <f t="shared" si="30"/>
        <v>0</v>
      </c>
      <c r="G213" s="27">
        <f t="shared" si="30"/>
        <v>0</v>
      </c>
      <c r="H213" s="27">
        <f t="shared" si="30"/>
        <v>0</v>
      </c>
      <c r="I213" s="27">
        <f t="shared" si="30"/>
        <v>0</v>
      </c>
      <c r="J213" s="27">
        <f t="shared" si="27"/>
        <v>0</v>
      </c>
    </row>
    <row r="214" spans="1:10" ht="15.95" customHeight="1" x14ac:dyDescent="0.25">
      <c r="A214" s="60"/>
      <c r="B214" s="61"/>
      <c r="C214" s="65"/>
      <c r="D214" s="26" t="s">
        <v>8</v>
      </c>
      <c r="E214" s="27">
        <f t="shared" si="30"/>
        <v>0</v>
      </c>
      <c r="F214" s="27">
        <f t="shared" si="30"/>
        <v>0</v>
      </c>
      <c r="G214" s="27">
        <f t="shared" si="30"/>
        <v>0</v>
      </c>
      <c r="H214" s="27">
        <f t="shared" si="30"/>
        <v>0</v>
      </c>
      <c r="I214" s="27">
        <f t="shared" si="30"/>
        <v>0</v>
      </c>
      <c r="J214" s="27">
        <f t="shared" si="27"/>
        <v>0</v>
      </c>
    </row>
    <row r="215" spans="1:10" ht="15.95" customHeight="1" x14ac:dyDescent="0.25">
      <c r="A215" s="60"/>
      <c r="B215" s="61"/>
      <c r="C215" s="66"/>
      <c r="D215" s="26" t="s">
        <v>9</v>
      </c>
      <c r="E215" s="27">
        <f t="shared" si="30"/>
        <v>0</v>
      </c>
      <c r="F215" s="27">
        <f t="shared" si="30"/>
        <v>0</v>
      </c>
      <c r="G215" s="27">
        <f t="shared" si="30"/>
        <v>0</v>
      </c>
      <c r="H215" s="27">
        <f t="shared" si="30"/>
        <v>0</v>
      </c>
      <c r="I215" s="27">
        <f t="shared" si="30"/>
        <v>0</v>
      </c>
      <c r="J215" s="27">
        <f t="shared" si="27"/>
        <v>0</v>
      </c>
    </row>
    <row r="216" spans="1:10" ht="15.95" customHeight="1" x14ac:dyDescent="0.25">
      <c r="A216" s="60"/>
      <c r="B216" s="61"/>
      <c r="C216" s="57" t="s">
        <v>11</v>
      </c>
      <c r="D216" s="26" t="s">
        <v>6</v>
      </c>
      <c r="E216" s="27">
        <f>SUM(E217:E220)</f>
        <v>346841.7</v>
      </c>
      <c r="F216" s="27">
        <f>SUM(F217:F220)</f>
        <v>686653.3</v>
      </c>
      <c r="G216" s="27">
        <f>SUM(G217:G220)</f>
        <v>12795.3</v>
      </c>
      <c r="H216" s="27">
        <f>SUM(H217:H220)</f>
        <v>0</v>
      </c>
      <c r="I216" s="27">
        <f>SUM(I217:I220)</f>
        <v>0</v>
      </c>
      <c r="J216" s="27">
        <f t="shared" si="27"/>
        <v>1046290.3</v>
      </c>
    </row>
    <row r="217" spans="1:10" ht="15.95" customHeight="1" x14ac:dyDescent="0.25">
      <c r="A217" s="60"/>
      <c r="B217" s="61"/>
      <c r="C217" s="57"/>
      <c r="D217" s="26" t="s">
        <v>26</v>
      </c>
      <c r="E217" s="27">
        <f>E182+E187+E192+E197+E202+E207+E212</f>
        <v>42427.5</v>
      </c>
      <c r="F217" s="27">
        <f t="shared" ref="F217:I217" si="31">F182+F187+F192+F197+F202+F207+F212</f>
        <v>9622.5</v>
      </c>
      <c r="G217" s="27">
        <f t="shared" si="31"/>
        <v>11896.3</v>
      </c>
      <c r="H217" s="27">
        <f t="shared" si="31"/>
        <v>0</v>
      </c>
      <c r="I217" s="27">
        <f t="shared" si="31"/>
        <v>0</v>
      </c>
      <c r="J217" s="27">
        <f t="shared" si="27"/>
        <v>63946.3</v>
      </c>
    </row>
    <row r="218" spans="1:10" ht="15.95" customHeight="1" x14ac:dyDescent="0.25">
      <c r="A218" s="60"/>
      <c r="B218" s="61"/>
      <c r="C218" s="57"/>
      <c r="D218" s="26" t="s">
        <v>7</v>
      </c>
      <c r="E218" s="27">
        <f t="shared" ref="E218:I220" si="32">E183+E188+E193+E198+E203+E208+E213</f>
        <v>3426.8</v>
      </c>
      <c r="F218" s="27">
        <f t="shared" si="32"/>
        <v>182.1</v>
      </c>
      <c r="G218" s="27">
        <f t="shared" si="32"/>
        <v>171.1</v>
      </c>
      <c r="H218" s="27">
        <f t="shared" si="32"/>
        <v>0</v>
      </c>
      <c r="I218" s="27">
        <f t="shared" si="32"/>
        <v>0</v>
      </c>
      <c r="J218" s="27">
        <f t="shared" si="27"/>
        <v>3780</v>
      </c>
    </row>
    <row r="219" spans="1:10" ht="15.95" customHeight="1" x14ac:dyDescent="0.25">
      <c r="A219" s="60"/>
      <c r="B219" s="61"/>
      <c r="C219" s="57"/>
      <c r="D219" s="26" t="s">
        <v>8</v>
      </c>
      <c r="E219" s="27">
        <f t="shared" si="32"/>
        <v>300987.40000000002</v>
      </c>
      <c r="F219" s="27">
        <f t="shared" si="32"/>
        <v>676848.70000000007</v>
      </c>
      <c r="G219" s="27">
        <f t="shared" si="32"/>
        <v>727.9</v>
      </c>
      <c r="H219" s="27">
        <f t="shared" si="32"/>
        <v>0</v>
      </c>
      <c r="I219" s="27">
        <f t="shared" si="32"/>
        <v>0</v>
      </c>
      <c r="J219" s="27">
        <f t="shared" si="27"/>
        <v>978564.00000000012</v>
      </c>
    </row>
    <row r="220" spans="1:10" ht="15.95" customHeight="1" x14ac:dyDescent="0.25">
      <c r="A220" s="62"/>
      <c r="B220" s="63"/>
      <c r="C220" s="57"/>
      <c r="D220" s="26" t="s">
        <v>9</v>
      </c>
      <c r="E220" s="27">
        <f t="shared" si="32"/>
        <v>0</v>
      </c>
      <c r="F220" s="27">
        <f t="shared" si="32"/>
        <v>0</v>
      </c>
      <c r="G220" s="27">
        <f t="shared" si="32"/>
        <v>0</v>
      </c>
      <c r="H220" s="27">
        <f t="shared" si="32"/>
        <v>0</v>
      </c>
      <c r="I220" s="27">
        <f t="shared" si="32"/>
        <v>0</v>
      </c>
      <c r="J220" s="27">
        <f t="shared" si="27"/>
        <v>0</v>
      </c>
    </row>
    <row r="221" spans="1:10" ht="7.5" customHeight="1" x14ac:dyDescent="0.25">
      <c r="A221" s="54"/>
      <c r="B221" s="54"/>
      <c r="C221" s="54"/>
      <c r="D221" s="54"/>
      <c r="E221" s="54"/>
      <c r="F221" s="54"/>
      <c r="G221" s="54"/>
      <c r="H221" s="54"/>
      <c r="I221" s="54"/>
      <c r="J221" s="54"/>
    </row>
    <row r="222" spans="1:10" ht="15.95" customHeight="1" x14ac:dyDescent="0.25">
      <c r="A222" s="56" t="s">
        <v>56</v>
      </c>
      <c r="B222" s="56"/>
      <c r="C222" s="56"/>
      <c r="D222" s="56"/>
      <c r="E222" s="56"/>
      <c r="F222" s="56"/>
      <c r="G222" s="56"/>
      <c r="H222" s="56"/>
      <c r="I222" s="56"/>
      <c r="J222" s="56"/>
    </row>
    <row r="223" spans="1:10" ht="15.95" customHeight="1" x14ac:dyDescent="0.25">
      <c r="A223" s="56" t="s">
        <v>59</v>
      </c>
      <c r="B223" s="56"/>
      <c r="C223" s="56"/>
      <c r="D223" s="56"/>
      <c r="E223" s="56"/>
      <c r="F223" s="56"/>
      <c r="G223" s="56"/>
      <c r="H223" s="56"/>
      <c r="I223" s="56"/>
      <c r="J223" s="56"/>
    </row>
    <row r="224" spans="1:10" ht="15.95" customHeight="1" x14ac:dyDescent="0.25">
      <c r="A224" s="56" t="s">
        <v>12</v>
      </c>
      <c r="B224" s="56"/>
      <c r="C224" s="56"/>
      <c r="D224" s="56"/>
      <c r="E224" s="56"/>
      <c r="F224" s="56"/>
      <c r="G224" s="56"/>
      <c r="H224" s="56"/>
      <c r="I224" s="56"/>
      <c r="J224" s="56"/>
    </row>
    <row r="225" spans="1:10" ht="15.95" customHeight="1" x14ac:dyDescent="0.25">
      <c r="A225" s="56" t="s">
        <v>13</v>
      </c>
      <c r="B225" s="56"/>
      <c r="C225" s="56"/>
      <c r="D225" s="56"/>
      <c r="E225" s="56"/>
      <c r="F225" s="56"/>
      <c r="G225" s="56"/>
      <c r="H225" s="56"/>
      <c r="I225" s="56"/>
      <c r="J225" s="56"/>
    </row>
    <row r="226" spans="1:10" ht="33.75" customHeight="1" x14ac:dyDescent="0.25">
      <c r="A226" s="55" t="s">
        <v>60</v>
      </c>
      <c r="B226" s="55"/>
      <c r="C226" s="55"/>
      <c r="D226" s="55"/>
      <c r="E226" s="55"/>
      <c r="F226" s="55"/>
      <c r="G226" s="55"/>
      <c r="H226" s="55"/>
      <c r="I226" s="55"/>
      <c r="J226" s="55"/>
    </row>
    <row r="227" spans="1:10" ht="15.95" customHeight="1" x14ac:dyDescent="0.25">
      <c r="A227" s="43"/>
      <c r="B227" s="43"/>
      <c r="C227" s="43"/>
      <c r="D227" s="43"/>
      <c r="E227" s="43"/>
      <c r="F227" s="43"/>
      <c r="G227" s="43"/>
      <c r="H227" s="43"/>
      <c r="I227" s="43"/>
      <c r="J227" s="43"/>
    </row>
    <row r="228" spans="1:10" ht="15.95" customHeight="1" x14ac:dyDescent="0.25">
      <c r="A228" s="43"/>
      <c r="B228" s="43"/>
      <c r="C228" s="43"/>
      <c r="D228" s="43"/>
      <c r="E228" s="43"/>
      <c r="F228" s="43"/>
      <c r="G228" s="43"/>
      <c r="H228" s="43"/>
      <c r="I228" s="43"/>
      <c r="J228" s="43"/>
    </row>
    <row r="229" spans="1:10" ht="15.95" customHeight="1" x14ac:dyDescent="0.25">
      <c r="A229" s="43"/>
      <c r="B229" s="43"/>
      <c r="C229" s="43"/>
      <c r="D229" s="43"/>
      <c r="E229" s="44"/>
      <c r="F229" s="44"/>
      <c r="G229" s="44"/>
      <c r="H229" s="44"/>
      <c r="I229" s="44"/>
      <c r="J229" s="44"/>
    </row>
    <row r="230" spans="1:10" ht="15.95" customHeight="1" x14ac:dyDescent="0.25">
      <c r="A230" s="43"/>
      <c r="B230" s="43"/>
      <c r="C230" s="43"/>
      <c r="D230" s="43"/>
      <c r="E230" s="44"/>
      <c r="F230" s="44"/>
      <c r="G230" s="44"/>
      <c r="H230" s="44"/>
      <c r="I230" s="44"/>
      <c r="J230" s="44"/>
    </row>
    <row r="231" spans="1:10" ht="23.25" customHeight="1" x14ac:dyDescent="0.25">
      <c r="A231" s="43"/>
      <c r="B231" s="43"/>
      <c r="C231" s="43"/>
      <c r="D231" s="43"/>
      <c r="E231" s="46"/>
      <c r="F231" s="46"/>
      <c r="G231" s="46"/>
      <c r="H231" s="46"/>
      <c r="I231" s="46"/>
      <c r="J231" s="46"/>
    </row>
    <row r="232" spans="1:10" ht="15.95" customHeight="1" x14ac:dyDescent="0.25">
      <c r="A232" s="43"/>
      <c r="B232" s="43"/>
      <c r="C232" s="43"/>
      <c r="D232" s="43"/>
      <c r="E232" s="43"/>
      <c r="F232" s="43"/>
      <c r="G232" s="43"/>
      <c r="H232" s="43"/>
      <c r="I232" s="43"/>
      <c r="J232" s="43"/>
    </row>
    <row r="233" spans="1:10" ht="15.95" customHeight="1" x14ac:dyDescent="0.25">
      <c r="A233" s="43"/>
      <c r="B233" s="43"/>
      <c r="C233" s="43"/>
      <c r="D233" s="43"/>
      <c r="E233" s="45"/>
      <c r="F233" s="45"/>
      <c r="G233" s="45"/>
      <c r="H233" s="45"/>
      <c r="I233" s="45"/>
      <c r="J233" s="45"/>
    </row>
    <row r="234" spans="1:10" ht="15.95" customHeight="1" x14ac:dyDescent="0.25">
      <c r="A234" s="43"/>
      <c r="B234" s="43"/>
      <c r="C234" s="43"/>
      <c r="D234" s="43"/>
      <c r="E234" s="45"/>
      <c r="F234" s="45"/>
      <c r="G234" s="45"/>
      <c r="H234" s="45"/>
      <c r="I234" s="45"/>
      <c r="J234" s="45"/>
    </row>
    <row r="235" spans="1:10" ht="15.95" customHeight="1" x14ac:dyDescent="0.25">
      <c r="A235" s="43"/>
      <c r="B235" s="43"/>
      <c r="C235" s="43"/>
      <c r="D235" s="43"/>
      <c r="E235" s="43"/>
      <c r="F235" s="43"/>
      <c r="G235" s="43"/>
      <c r="H235" s="43"/>
      <c r="I235" s="43"/>
      <c r="J235" s="43"/>
    </row>
    <row r="236" spans="1:10" ht="15.95" customHeight="1" x14ac:dyDescent="0.25">
      <c r="A236" s="43"/>
      <c r="B236" s="43"/>
      <c r="C236" s="43"/>
      <c r="D236" s="43"/>
      <c r="E236" s="43"/>
      <c r="F236" s="43"/>
      <c r="G236" s="43"/>
      <c r="H236" s="43"/>
      <c r="I236" s="43"/>
      <c r="J236" s="43"/>
    </row>
    <row r="237" spans="1:10" ht="15.95" customHeight="1" x14ac:dyDescent="0.25">
      <c r="A237" s="43"/>
      <c r="B237" s="43"/>
      <c r="C237" s="43"/>
      <c r="D237" s="43"/>
      <c r="E237" s="43"/>
      <c r="F237" s="43"/>
      <c r="G237" s="43"/>
      <c r="H237" s="43"/>
      <c r="I237" s="43"/>
      <c r="J237" s="43"/>
    </row>
    <row r="238" spans="1:10" ht="15.95" customHeight="1" x14ac:dyDescent="0.25">
      <c r="A238" s="43"/>
      <c r="B238" s="43"/>
      <c r="C238" s="43"/>
      <c r="D238" s="43"/>
      <c r="E238" s="43"/>
      <c r="F238" s="43"/>
      <c r="G238" s="43"/>
      <c r="H238" s="43"/>
      <c r="I238" s="43"/>
      <c r="J238" s="43"/>
    </row>
    <row r="239" spans="1:10" ht="15.95" customHeight="1" x14ac:dyDescent="0.25">
      <c r="A239" s="43"/>
      <c r="B239" s="43"/>
      <c r="C239" s="43"/>
      <c r="D239" s="43"/>
      <c r="E239" s="43"/>
      <c r="F239" s="43"/>
      <c r="G239" s="43"/>
      <c r="H239" s="43"/>
      <c r="I239" s="43"/>
      <c r="J239" s="43"/>
    </row>
    <row r="240" spans="1:10" ht="15.95" customHeight="1" x14ac:dyDescent="0.25">
      <c r="A240" s="43"/>
      <c r="B240" s="43"/>
      <c r="C240" s="43"/>
      <c r="D240" s="43"/>
      <c r="E240" s="43"/>
      <c r="F240" s="43"/>
      <c r="G240" s="43"/>
      <c r="H240" s="43"/>
      <c r="I240" s="43"/>
      <c r="J240" s="43"/>
    </row>
    <row r="241" spans="1:10" ht="15.95" customHeight="1" x14ac:dyDescent="0.25">
      <c r="A241" s="43"/>
      <c r="B241" s="43"/>
      <c r="C241" s="43"/>
      <c r="D241" s="43"/>
      <c r="E241" s="43"/>
      <c r="F241" s="43"/>
      <c r="G241" s="43"/>
      <c r="H241" s="43"/>
      <c r="I241" s="43"/>
      <c r="J241" s="43"/>
    </row>
    <row r="242" spans="1:10" ht="15.95" customHeight="1" x14ac:dyDescent="0.25">
      <c r="A242" s="43"/>
      <c r="B242" s="43"/>
      <c r="C242" s="43"/>
      <c r="D242" s="43"/>
      <c r="E242" s="43"/>
      <c r="F242" s="43"/>
      <c r="G242" s="43"/>
      <c r="H242" s="43"/>
      <c r="I242" s="43"/>
      <c r="J242" s="43"/>
    </row>
    <row r="243" spans="1:10" ht="15.95" customHeight="1" x14ac:dyDescent="0.25">
      <c r="A243" s="43"/>
      <c r="B243" s="43"/>
      <c r="C243" s="43"/>
      <c r="D243" s="43"/>
      <c r="E243" s="43"/>
      <c r="F243" s="43"/>
      <c r="G243" s="43"/>
      <c r="H243" s="43"/>
      <c r="I243" s="43"/>
      <c r="J243" s="43"/>
    </row>
    <row r="244" spans="1:10" ht="15.95" customHeight="1" x14ac:dyDescent="0.25">
      <c r="A244" s="43"/>
      <c r="B244" s="43"/>
      <c r="C244" s="43"/>
      <c r="D244" s="43"/>
      <c r="E244" s="43"/>
      <c r="F244" s="43"/>
      <c r="G244" s="43"/>
      <c r="H244" s="43"/>
      <c r="I244" s="43"/>
      <c r="J244" s="43"/>
    </row>
    <row r="245" spans="1:10" ht="15.95" customHeight="1" x14ac:dyDescent="0.25">
      <c r="A245" s="43"/>
      <c r="B245" s="43"/>
      <c r="C245" s="43"/>
      <c r="D245" s="43"/>
      <c r="E245" s="43"/>
      <c r="F245" s="43"/>
      <c r="G245" s="43"/>
      <c r="H245" s="43"/>
      <c r="I245" s="43"/>
      <c r="J245" s="43"/>
    </row>
    <row r="246" spans="1:10" ht="15.95" customHeight="1" x14ac:dyDescent="0.25">
      <c r="A246" s="28"/>
      <c r="B246" s="28"/>
      <c r="C246" s="28"/>
      <c r="D246" s="28"/>
      <c r="E246" s="28"/>
      <c r="F246" s="28"/>
      <c r="G246" s="28"/>
      <c r="H246" s="28"/>
      <c r="I246" s="28"/>
      <c r="J246" s="28"/>
    </row>
    <row r="247" spans="1:10" ht="15.95" customHeight="1" x14ac:dyDescent="0.25">
      <c r="A247" s="28"/>
      <c r="B247" s="28"/>
      <c r="C247" s="28"/>
      <c r="D247" s="28"/>
      <c r="E247" s="28"/>
      <c r="F247" s="28"/>
      <c r="G247" s="28"/>
      <c r="H247" s="28"/>
      <c r="I247" s="28"/>
      <c r="J247" s="28"/>
    </row>
    <row r="248" spans="1:10" ht="15.95" customHeight="1" x14ac:dyDescent="0.25">
      <c r="A248" s="28"/>
      <c r="B248" s="28"/>
      <c r="C248" s="28"/>
      <c r="D248" s="28"/>
      <c r="E248" s="28"/>
      <c r="F248" s="28"/>
      <c r="G248" s="28"/>
      <c r="H248" s="28"/>
      <c r="I248" s="28"/>
      <c r="J248" s="28"/>
    </row>
    <row r="249" spans="1:10" ht="15.95" customHeight="1" x14ac:dyDescent="0.25">
      <c r="A249" s="28"/>
      <c r="B249" s="28"/>
      <c r="C249" s="28"/>
      <c r="D249" s="28"/>
      <c r="E249" s="28"/>
      <c r="F249" s="28"/>
      <c r="G249" s="28"/>
      <c r="H249" s="28"/>
      <c r="I249" s="28"/>
      <c r="J249" s="28"/>
    </row>
    <row r="250" spans="1:10" ht="15.95" customHeight="1" x14ac:dyDescent="0.25">
      <c r="A250" s="28"/>
      <c r="B250" s="28"/>
      <c r="C250" s="28"/>
      <c r="D250" s="28"/>
      <c r="E250" s="28"/>
      <c r="F250" s="28"/>
      <c r="G250" s="28"/>
      <c r="H250" s="28"/>
      <c r="I250" s="28"/>
      <c r="J250" s="28"/>
    </row>
    <row r="251" spans="1:10" ht="15.95" customHeight="1" x14ac:dyDescent="0.25">
      <c r="A251" s="28"/>
      <c r="B251" s="28"/>
      <c r="C251" s="28"/>
      <c r="D251" s="28"/>
      <c r="E251" s="28"/>
      <c r="F251" s="28"/>
      <c r="G251" s="28"/>
      <c r="H251" s="28"/>
      <c r="I251" s="28"/>
      <c r="J251" s="28"/>
    </row>
    <row r="252" spans="1:10" ht="15.95" customHeight="1" x14ac:dyDescent="0.25">
      <c r="A252" s="28"/>
      <c r="B252" s="28"/>
      <c r="C252" s="28"/>
      <c r="D252" s="28"/>
      <c r="E252" s="28"/>
      <c r="F252" s="28"/>
      <c r="G252" s="28"/>
      <c r="H252" s="28"/>
      <c r="I252" s="28"/>
      <c r="J252" s="28"/>
    </row>
    <row r="253" spans="1:10" ht="15.95" customHeight="1" x14ac:dyDescent="0.25">
      <c r="A253" s="28"/>
      <c r="B253" s="28"/>
      <c r="C253" s="28"/>
      <c r="D253" s="28"/>
      <c r="E253" s="28"/>
      <c r="F253" s="28"/>
      <c r="G253" s="28"/>
      <c r="H253" s="28"/>
      <c r="I253" s="28"/>
      <c r="J253" s="28"/>
    </row>
    <row r="254" spans="1:10" ht="15.95" customHeight="1" x14ac:dyDescent="0.25">
      <c r="A254" s="28"/>
      <c r="B254" s="28"/>
      <c r="C254" s="28"/>
      <c r="D254" s="28"/>
      <c r="E254" s="28"/>
      <c r="F254" s="28"/>
      <c r="G254" s="28"/>
      <c r="H254" s="28"/>
      <c r="I254" s="28"/>
      <c r="J254" s="28"/>
    </row>
    <row r="255" spans="1:10" ht="15.95" customHeight="1" x14ac:dyDescent="0.25">
      <c r="A255" s="28"/>
      <c r="B255" s="28"/>
      <c r="C255" s="28"/>
      <c r="D255" s="28"/>
      <c r="E255" s="28"/>
      <c r="F255" s="28"/>
      <c r="G255" s="28"/>
      <c r="H255" s="28"/>
      <c r="I255" s="28"/>
      <c r="J255" s="28"/>
    </row>
    <row r="256" spans="1:10" ht="15.95" customHeight="1" x14ac:dyDescent="0.25">
      <c r="A256" s="28"/>
      <c r="B256" s="28"/>
      <c r="C256" s="28"/>
      <c r="D256" s="28"/>
      <c r="E256" s="28"/>
      <c r="F256" s="28"/>
      <c r="G256" s="28"/>
      <c r="H256" s="28"/>
      <c r="I256" s="28"/>
      <c r="J256" s="28"/>
    </row>
    <row r="257" spans="1:10" ht="15.95" customHeight="1" x14ac:dyDescent="0.25">
      <c r="A257" s="28"/>
      <c r="B257" s="28"/>
      <c r="C257" s="28"/>
      <c r="D257" s="28"/>
      <c r="E257" s="28"/>
      <c r="F257" s="28"/>
      <c r="G257" s="28"/>
      <c r="H257" s="28"/>
      <c r="I257" s="28"/>
      <c r="J257" s="28"/>
    </row>
    <row r="258" spans="1:10" ht="15.95" customHeight="1" x14ac:dyDescent="0.25">
      <c r="A258" s="28"/>
      <c r="B258" s="28"/>
      <c r="C258" s="28"/>
      <c r="D258" s="28"/>
      <c r="E258" s="28"/>
      <c r="F258" s="28"/>
      <c r="G258" s="28"/>
      <c r="H258" s="28"/>
      <c r="I258" s="28"/>
      <c r="J258" s="28"/>
    </row>
    <row r="259" spans="1:10" ht="15.95" customHeight="1" x14ac:dyDescent="0.25">
      <c r="A259" s="28"/>
      <c r="B259" s="28"/>
      <c r="C259" s="28"/>
      <c r="D259" s="28"/>
      <c r="E259" s="28"/>
      <c r="F259" s="28"/>
      <c r="G259" s="28"/>
      <c r="H259" s="28"/>
      <c r="I259" s="28"/>
      <c r="J259" s="28"/>
    </row>
    <row r="260" spans="1:10" ht="15.95" customHeight="1" x14ac:dyDescent="0.25">
      <c r="A260" s="28"/>
      <c r="B260" s="28"/>
      <c r="C260" s="28"/>
      <c r="D260" s="28"/>
      <c r="E260" s="28"/>
      <c r="F260" s="28"/>
      <c r="G260" s="28"/>
      <c r="H260" s="28"/>
      <c r="I260" s="28"/>
      <c r="J260" s="28"/>
    </row>
    <row r="261" spans="1:10" ht="15.95" customHeight="1" x14ac:dyDescent="0.25">
      <c r="A261" s="28"/>
      <c r="B261" s="28"/>
      <c r="C261" s="28"/>
      <c r="D261" s="28"/>
      <c r="E261" s="28"/>
      <c r="F261" s="28"/>
      <c r="G261" s="28"/>
      <c r="H261" s="28"/>
      <c r="I261" s="28"/>
      <c r="J261" s="28"/>
    </row>
    <row r="262" spans="1:10" ht="15.95" customHeight="1" x14ac:dyDescent="0.25">
      <c r="A262" s="28"/>
      <c r="B262" s="28"/>
      <c r="C262" s="28"/>
      <c r="D262" s="28"/>
      <c r="E262" s="28"/>
      <c r="F262" s="28"/>
      <c r="G262" s="28"/>
      <c r="H262" s="28"/>
      <c r="I262" s="28"/>
      <c r="J262" s="28"/>
    </row>
    <row r="263" spans="1:10" ht="15.95" customHeight="1" x14ac:dyDescent="0.25">
      <c r="A263" s="28"/>
      <c r="B263" s="28"/>
      <c r="C263" s="28"/>
      <c r="D263" s="28"/>
      <c r="E263" s="28"/>
      <c r="F263" s="28"/>
      <c r="G263" s="28"/>
      <c r="H263" s="28"/>
      <c r="I263" s="28"/>
      <c r="J263" s="28"/>
    </row>
    <row r="264" spans="1:10" ht="15.95" customHeight="1" x14ac:dyDescent="0.25">
      <c r="A264" s="28"/>
      <c r="B264" s="28"/>
      <c r="C264" s="28"/>
      <c r="D264" s="28"/>
      <c r="E264" s="28"/>
      <c r="F264" s="28"/>
      <c r="G264" s="28"/>
      <c r="H264" s="28"/>
      <c r="I264" s="28"/>
      <c r="J264" s="28"/>
    </row>
    <row r="265" spans="1:10" ht="15.95" customHeight="1" x14ac:dyDescent="0.25">
      <c r="A265" s="28"/>
      <c r="B265" s="28"/>
      <c r="C265" s="28"/>
      <c r="D265" s="28"/>
      <c r="E265" s="28"/>
      <c r="F265" s="28"/>
      <c r="G265" s="28"/>
      <c r="H265" s="28"/>
      <c r="I265" s="28"/>
      <c r="J265" s="28"/>
    </row>
    <row r="266" spans="1:10" ht="15.95" customHeight="1" x14ac:dyDescent="0.25">
      <c r="A266" s="28"/>
      <c r="B266" s="28"/>
      <c r="C266" s="28"/>
      <c r="D266" s="28"/>
      <c r="E266" s="28"/>
      <c r="F266" s="28"/>
      <c r="G266" s="28"/>
      <c r="H266" s="28"/>
      <c r="I266" s="28"/>
      <c r="J266" s="28"/>
    </row>
    <row r="267" spans="1:10" ht="15.95" customHeight="1" x14ac:dyDescent="0.25">
      <c r="A267" s="28"/>
      <c r="B267" s="28"/>
      <c r="C267" s="28"/>
      <c r="D267" s="28"/>
      <c r="E267" s="28"/>
      <c r="F267" s="28"/>
      <c r="G267" s="28"/>
      <c r="H267" s="28"/>
      <c r="I267" s="28"/>
      <c r="J267" s="28"/>
    </row>
    <row r="268" spans="1:10" ht="15.95" customHeight="1" x14ac:dyDescent="0.25">
      <c r="A268" s="28"/>
      <c r="B268" s="28"/>
      <c r="C268" s="28"/>
      <c r="D268" s="28"/>
      <c r="E268" s="28"/>
      <c r="F268" s="28"/>
      <c r="G268" s="28"/>
      <c r="H268" s="28"/>
      <c r="I268" s="28"/>
      <c r="J268" s="28"/>
    </row>
    <row r="269" spans="1:10" ht="15.95" customHeight="1" x14ac:dyDescent="0.25">
      <c r="A269" s="28"/>
      <c r="B269" s="28"/>
      <c r="C269" s="28"/>
      <c r="D269" s="28"/>
      <c r="E269" s="28"/>
      <c r="F269" s="28"/>
      <c r="G269" s="28"/>
      <c r="H269" s="28"/>
      <c r="I269" s="28"/>
      <c r="J269" s="28"/>
    </row>
    <row r="270" spans="1:10" ht="15.95" customHeight="1" x14ac:dyDescent="0.25">
      <c r="A270" s="28"/>
      <c r="B270" s="28"/>
      <c r="C270" s="28"/>
      <c r="D270" s="28"/>
      <c r="E270" s="28"/>
      <c r="F270" s="28"/>
      <c r="G270" s="28"/>
      <c r="H270" s="28"/>
      <c r="I270" s="28"/>
      <c r="J270" s="28"/>
    </row>
    <row r="271" spans="1:10" ht="15.95" customHeight="1" x14ac:dyDescent="0.25">
      <c r="A271" s="28"/>
      <c r="B271" s="28"/>
      <c r="C271" s="28"/>
      <c r="D271" s="28"/>
      <c r="E271" s="28"/>
      <c r="F271" s="28"/>
      <c r="G271" s="28"/>
      <c r="H271" s="28"/>
      <c r="I271" s="28"/>
      <c r="J271" s="28"/>
    </row>
    <row r="272" spans="1:10" ht="15.95" customHeight="1" x14ac:dyDescent="0.25">
      <c r="A272" s="28"/>
      <c r="B272" s="28"/>
      <c r="C272" s="28"/>
      <c r="D272" s="28"/>
      <c r="E272" s="28"/>
      <c r="F272" s="28"/>
      <c r="G272" s="28"/>
      <c r="H272" s="28"/>
      <c r="I272" s="28"/>
      <c r="J272" s="28"/>
    </row>
    <row r="273" spans="1:10" ht="15.95" customHeight="1" x14ac:dyDescent="0.25">
      <c r="A273" s="28"/>
      <c r="B273" s="28"/>
      <c r="C273" s="28"/>
      <c r="D273" s="28"/>
      <c r="E273" s="28"/>
      <c r="F273" s="28"/>
      <c r="G273" s="28"/>
      <c r="H273" s="28"/>
      <c r="I273" s="28"/>
      <c r="J273" s="28"/>
    </row>
    <row r="274" spans="1:10" ht="15.95" customHeight="1" x14ac:dyDescent="0.25">
      <c r="A274" s="28"/>
      <c r="B274" s="28"/>
      <c r="C274" s="28"/>
      <c r="D274" s="28"/>
      <c r="E274" s="28"/>
      <c r="F274" s="28"/>
      <c r="G274" s="28"/>
      <c r="H274" s="28"/>
      <c r="I274" s="28"/>
      <c r="J274" s="28"/>
    </row>
    <row r="275" spans="1:10" ht="15.95" customHeight="1" x14ac:dyDescent="0.25">
      <c r="A275" s="28"/>
      <c r="B275" s="28"/>
      <c r="C275" s="28"/>
      <c r="D275" s="28"/>
      <c r="E275" s="28"/>
      <c r="F275" s="28"/>
      <c r="G275" s="28"/>
      <c r="H275" s="28"/>
      <c r="I275" s="28"/>
      <c r="J275" s="28"/>
    </row>
    <row r="276" spans="1:10" ht="15.95" customHeight="1" x14ac:dyDescent="0.25">
      <c r="A276" s="28"/>
      <c r="B276" s="28"/>
      <c r="C276" s="28"/>
      <c r="D276" s="28"/>
      <c r="E276" s="28"/>
      <c r="F276" s="28"/>
      <c r="G276" s="28"/>
      <c r="H276" s="28"/>
      <c r="I276" s="28"/>
      <c r="J276" s="28"/>
    </row>
    <row r="277" spans="1:10" ht="15.95" customHeight="1" x14ac:dyDescent="0.25">
      <c r="A277" s="28"/>
      <c r="B277" s="28"/>
      <c r="C277" s="28"/>
      <c r="D277" s="28"/>
      <c r="E277" s="28"/>
      <c r="F277" s="28"/>
      <c r="G277" s="28"/>
      <c r="H277" s="28"/>
      <c r="I277" s="28"/>
      <c r="J277" s="28"/>
    </row>
    <row r="278" spans="1:10" ht="15.95" customHeight="1" x14ac:dyDescent="0.25">
      <c r="A278" s="28"/>
      <c r="B278" s="28"/>
      <c r="C278" s="28"/>
      <c r="D278" s="28"/>
      <c r="E278" s="28"/>
      <c r="F278" s="28"/>
      <c r="G278" s="28"/>
      <c r="H278" s="28"/>
      <c r="I278" s="28"/>
      <c r="J278" s="28"/>
    </row>
    <row r="279" spans="1:10" ht="15.95" customHeight="1" x14ac:dyDescent="0.25">
      <c r="A279" s="28"/>
      <c r="B279" s="28"/>
      <c r="C279" s="28"/>
      <c r="D279" s="28"/>
      <c r="E279" s="28"/>
      <c r="F279" s="28"/>
      <c r="G279" s="28"/>
      <c r="H279" s="28"/>
      <c r="I279" s="28"/>
      <c r="J279" s="28"/>
    </row>
    <row r="280" spans="1:10" ht="15.95" customHeight="1" x14ac:dyDescent="0.25">
      <c r="A280" s="28"/>
      <c r="B280" s="28"/>
      <c r="C280" s="28"/>
      <c r="D280" s="28"/>
      <c r="E280" s="28"/>
      <c r="F280" s="28"/>
      <c r="G280" s="28"/>
      <c r="H280" s="28"/>
      <c r="I280" s="28"/>
      <c r="J280" s="28"/>
    </row>
    <row r="281" spans="1:10" ht="15.95" customHeight="1" x14ac:dyDescent="0.25">
      <c r="A281" s="28"/>
      <c r="B281" s="28"/>
      <c r="C281" s="28"/>
      <c r="D281" s="28"/>
      <c r="E281" s="28"/>
      <c r="F281" s="28"/>
      <c r="G281" s="28"/>
      <c r="H281" s="28"/>
      <c r="I281" s="28"/>
      <c r="J281" s="28"/>
    </row>
    <row r="282" spans="1:10" ht="15.95" customHeight="1" x14ac:dyDescent="0.25">
      <c r="A282" s="28"/>
      <c r="B282" s="28"/>
      <c r="C282" s="28"/>
      <c r="D282" s="28"/>
      <c r="E282" s="28"/>
      <c r="F282" s="28"/>
      <c r="G282" s="28"/>
      <c r="H282" s="28"/>
      <c r="I282" s="28"/>
      <c r="J282" s="28"/>
    </row>
    <row r="283" spans="1:10" ht="15.95" customHeight="1" x14ac:dyDescent="0.25">
      <c r="A283" s="28"/>
      <c r="B283" s="28"/>
      <c r="C283" s="28"/>
      <c r="D283" s="28"/>
      <c r="E283" s="28"/>
      <c r="F283" s="28"/>
      <c r="G283" s="28"/>
      <c r="H283" s="28"/>
      <c r="I283" s="28"/>
      <c r="J283" s="28"/>
    </row>
    <row r="284" spans="1:10" ht="15.95" customHeight="1" x14ac:dyDescent="0.25">
      <c r="A284" s="28"/>
      <c r="B284" s="28"/>
      <c r="C284" s="28"/>
      <c r="D284" s="28"/>
      <c r="E284" s="28"/>
      <c r="F284" s="28"/>
      <c r="G284" s="28"/>
      <c r="H284" s="28"/>
      <c r="I284" s="28"/>
      <c r="J284" s="28"/>
    </row>
    <row r="285" spans="1:10" ht="15.95" customHeight="1" x14ac:dyDescent="0.25">
      <c r="A285" s="28"/>
      <c r="B285" s="28"/>
      <c r="C285" s="28"/>
      <c r="D285" s="28"/>
      <c r="E285" s="28"/>
      <c r="F285" s="28"/>
      <c r="G285" s="28"/>
      <c r="H285" s="28"/>
      <c r="I285" s="28"/>
      <c r="J285" s="28"/>
    </row>
    <row r="286" spans="1:10" ht="15.75" customHeight="1" x14ac:dyDescent="0.25">
      <c r="A286" s="28"/>
      <c r="B286" s="28"/>
      <c r="C286" s="28"/>
      <c r="D286" s="28"/>
      <c r="E286" s="28"/>
      <c r="F286" s="28"/>
      <c r="G286" s="28"/>
      <c r="H286" s="28"/>
      <c r="I286" s="28"/>
      <c r="J286" s="28"/>
    </row>
    <row r="287" spans="1:10" ht="15.75" customHeight="1" x14ac:dyDescent="0.25">
      <c r="A287" s="28"/>
      <c r="B287" s="28"/>
      <c r="C287" s="28"/>
      <c r="D287" s="28"/>
      <c r="E287" s="28"/>
      <c r="F287" s="28"/>
      <c r="G287" s="28"/>
      <c r="H287" s="28"/>
      <c r="I287" s="28"/>
      <c r="J287" s="28"/>
    </row>
    <row r="288" spans="1:10" ht="15.75" customHeight="1" x14ac:dyDescent="0.25">
      <c r="A288" s="28"/>
      <c r="B288" s="28"/>
      <c r="C288" s="28"/>
      <c r="D288" s="28"/>
      <c r="E288" s="28"/>
      <c r="F288" s="28"/>
      <c r="G288" s="28"/>
      <c r="H288" s="28"/>
      <c r="I288" s="28"/>
      <c r="J288" s="28"/>
    </row>
    <row r="289" spans="1:10" ht="15.75" customHeight="1" x14ac:dyDescent="0.25">
      <c r="A289" s="28"/>
      <c r="B289" s="28"/>
      <c r="C289" s="28"/>
      <c r="D289" s="28"/>
      <c r="E289" s="28"/>
      <c r="F289" s="28"/>
      <c r="G289" s="28"/>
      <c r="H289" s="28"/>
      <c r="I289" s="28"/>
      <c r="J289" s="28"/>
    </row>
    <row r="290" spans="1:10" ht="15.75" customHeight="1" x14ac:dyDescent="0.25">
      <c r="A290" s="28"/>
      <c r="B290" s="28"/>
      <c r="C290" s="28"/>
      <c r="D290" s="28"/>
      <c r="E290" s="28"/>
      <c r="F290" s="28"/>
      <c r="G290" s="28"/>
      <c r="H290" s="28"/>
      <c r="I290" s="28"/>
      <c r="J290" s="28"/>
    </row>
    <row r="291" spans="1:10" ht="15.75" customHeight="1" x14ac:dyDescent="0.25">
      <c r="A291" s="28"/>
      <c r="B291" s="28"/>
      <c r="C291" s="28"/>
      <c r="D291" s="28"/>
      <c r="E291" s="28"/>
      <c r="F291" s="28"/>
      <c r="G291" s="28"/>
      <c r="H291" s="28"/>
      <c r="I291" s="28"/>
      <c r="J291" s="28"/>
    </row>
    <row r="292" spans="1:10" ht="15.75" customHeight="1" x14ac:dyDescent="0.25">
      <c r="A292" s="28"/>
      <c r="B292" s="28"/>
      <c r="C292" s="28"/>
      <c r="D292" s="28"/>
      <c r="E292" s="28"/>
      <c r="F292" s="28"/>
      <c r="G292" s="28"/>
      <c r="H292" s="28"/>
      <c r="I292" s="28"/>
      <c r="J292" s="28"/>
    </row>
    <row r="293" spans="1:10" ht="15.75" customHeight="1" x14ac:dyDescent="0.25">
      <c r="A293" s="28"/>
      <c r="B293" s="28"/>
      <c r="C293" s="28"/>
      <c r="D293" s="28"/>
      <c r="E293" s="28"/>
      <c r="F293" s="28"/>
      <c r="G293" s="28"/>
      <c r="H293" s="28"/>
      <c r="I293" s="28"/>
      <c r="J293" s="28"/>
    </row>
    <row r="294" spans="1:10" ht="15.75" customHeight="1" x14ac:dyDescent="0.25">
      <c r="A294" s="28"/>
      <c r="B294" s="28"/>
      <c r="C294" s="28"/>
      <c r="D294" s="28"/>
      <c r="E294" s="28"/>
      <c r="F294" s="28"/>
      <c r="G294" s="28"/>
      <c r="H294" s="28"/>
      <c r="I294" s="28"/>
      <c r="J294" s="28"/>
    </row>
    <row r="295" spans="1:10" ht="15.75" customHeight="1" x14ac:dyDescent="0.25">
      <c r="A295" s="28"/>
      <c r="B295" s="28"/>
      <c r="C295" s="28"/>
      <c r="D295" s="28"/>
      <c r="E295" s="28"/>
      <c r="F295" s="28"/>
      <c r="G295" s="28"/>
      <c r="H295" s="28"/>
      <c r="I295" s="28"/>
      <c r="J295" s="28"/>
    </row>
    <row r="296" spans="1:10" ht="15.75" customHeight="1" x14ac:dyDescent="0.25">
      <c r="A296" s="28"/>
      <c r="B296" s="28"/>
      <c r="C296" s="28"/>
      <c r="D296" s="28"/>
      <c r="E296" s="28"/>
      <c r="F296" s="28"/>
      <c r="G296" s="28"/>
      <c r="H296" s="28"/>
      <c r="I296" s="28"/>
      <c r="J296" s="28"/>
    </row>
    <row r="297" spans="1:10" ht="15.75" customHeight="1" x14ac:dyDescent="0.25">
      <c r="A297" s="28"/>
      <c r="B297" s="28"/>
      <c r="C297" s="28"/>
      <c r="D297" s="28"/>
      <c r="E297" s="28"/>
      <c r="F297" s="28"/>
      <c r="G297" s="28"/>
      <c r="H297" s="28"/>
      <c r="I297" s="28"/>
      <c r="J297" s="28"/>
    </row>
    <row r="298" spans="1:10" ht="15.75" customHeight="1" x14ac:dyDescent="0.25">
      <c r="A298" s="28"/>
      <c r="B298" s="28"/>
      <c r="C298" s="28"/>
      <c r="D298" s="28"/>
      <c r="E298" s="28"/>
      <c r="F298" s="28"/>
      <c r="G298" s="28"/>
      <c r="H298" s="28"/>
      <c r="I298" s="28"/>
      <c r="J298" s="28"/>
    </row>
    <row r="299" spans="1:10" ht="15.75" customHeight="1" x14ac:dyDescent="0.25">
      <c r="A299" s="28"/>
      <c r="B299" s="28"/>
      <c r="C299" s="28"/>
      <c r="D299" s="28"/>
      <c r="E299" s="28"/>
      <c r="F299" s="28"/>
      <c r="G299" s="28"/>
      <c r="H299" s="28"/>
      <c r="I299" s="28"/>
      <c r="J299" s="28"/>
    </row>
    <row r="300" spans="1:10" ht="15.75" customHeight="1" x14ac:dyDescent="0.25">
      <c r="A300" s="28"/>
      <c r="B300" s="28"/>
      <c r="C300" s="28"/>
      <c r="D300" s="28"/>
      <c r="E300" s="28"/>
      <c r="F300" s="28"/>
      <c r="G300" s="28"/>
      <c r="H300" s="28"/>
      <c r="I300" s="28"/>
      <c r="J300" s="28"/>
    </row>
    <row r="301" spans="1:10" ht="15.75" customHeight="1" x14ac:dyDescent="0.25">
      <c r="A301" s="28"/>
      <c r="B301" s="28"/>
      <c r="C301" s="28"/>
      <c r="D301" s="28"/>
      <c r="E301" s="28"/>
      <c r="F301" s="28"/>
      <c r="G301" s="28"/>
      <c r="H301" s="28"/>
      <c r="I301" s="28"/>
      <c r="J301" s="28"/>
    </row>
    <row r="302" spans="1:10" ht="15.75" customHeight="1" x14ac:dyDescent="0.25">
      <c r="A302" s="28"/>
      <c r="B302" s="28"/>
      <c r="C302" s="28"/>
      <c r="D302" s="28"/>
      <c r="E302" s="28"/>
      <c r="F302" s="28"/>
      <c r="G302" s="28"/>
      <c r="H302" s="28"/>
      <c r="I302" s="28"/>
      <c r="J302" s="28"/>
    </row>
    <row r="303" spans="1:10" ht="15.75" customHeight="1" x14ac:dyDescent="0.25">
      <c r="A303" s="28"/>
      <c r="B303" s="28"/>
      <c r="C303" s="28"/>
      <c r="D303" s="28"/>
      <c r="E303" s="28"/>
      <c r="F303" s="28"/>
      <c r="G303" s="28"/>
      <c r="H303" s="28"/>
      <c r="I303" s="28"/>
      <c r="J303" s="28"/>
    </row>
    <row r="304" spans="1:10" ht="15.75" customHeight="1" x14ac:dyDescent="0.25">
      <c r="A304" s="28"/>
      <c r="B304" s="28"/>
      <c r="C304" s="28"/>
      <c r="D304" s="28"/>
      <c r="E304" s="28"/>
      <c r="F304" s="28"/>
      <c r="G304" s="28"/>
      <c r="H304" s="28"/>
      <c r="I304" s="28"/>
      <c r="J304" s="28"/>
    </row>
    <row r="305" spans="1:10" ht="15.75" customHeight="1" x14ac:dyDescent="0.25">
      <c r="A305" s="28"/>
      <c r="B305" s="28"/>
      <c r="C305" s="28"/>
      <c r="D305" s="28"/>
      <c r="E305" s="28"/>
      <c r="F305" s="28"/>
      <c r="G305" s="28"/>
      <c r="H305" s="28"/>
      <c r="I305" s="28"/>
      <c r="J305" s="28"/>
    </row>
    <row r="306" spans="1:10" ht="15.75" customHeight="1" x14ac:dyDescent="0.25">
      <c r="A306" s="28"/>
      <c r="B306" s="28"/>
      <c r="C306" s="28"/>
      <c r="D306" s="28"/>
      <c r="E306" s="28"/>
      <c r="F306" s="28"/>
      <c r="G306" s="28"/>
      <c r="H306" s="28"/>
      <c r="I306" s="28"/>
      <c r="J306" s="28"/>
    </row>
    <row r="307" spans="1:10" ht="15.75" customHeight="1" x14ac:dyDescent="0.25">
      <c r="A307" s="28"/>
      <c r="B307" s="28"/>
      <c r="C307" s="28"/>
      <c r="D307" s="28"/>
      <c r="E307" s="28"/>
      <c r="F307" s="28"/>
      <c r="G307" s="28"/>
      <c r="H307" s="28"/>
      <c r="I307" s="28"/>
      <c r="J307" s="28"/>
    </row>
    <row r="308" spans="1:10" ht="15.75" x14ac:dyDescent="0.25">
      <c r="A308" s="28"/>
      <c r="B308" s="28"/>
      <c r="C308" s="28"/>
      <c r="D308" s="28"/>
      <c r="E308" s="28"/>
      <c r="F308" s="28"/>
      <c r="G308" s="28"/>
      <c r="H308" s="28"/>
      <c r="I308" s="28"/>
      <c r="J308" s="28"/>
    </row>
    <row r="309" spans="1:10" ht="15.75" x14ac:dyDescent="0.25">
      <c r="A309" s="28"/>
      <c r="B309" s="28"/>
      <c r="C309" s="28"/>
      <c r="D309" s="28"/>
      <c r="E309" s="28"/>
      <c r="F309" s="28"/>
      <c r="G309" s="28"/>
      <c r="H309" s="28"/>
      <c r="I309" s="28"/>
      <c r="J309" s="28"/>
    </row>
    <row r="310" spans="1:10" ht="15.75" x14ac:dyDescent="0.25">
      <c r="A310" s="28"/>
      <c r="B310" s="28"/>
      <c r="C310" s="28"/>
      <c r="D310" s="28"/>
      <c r="E310" s="28"/>
      <c r="F310" s="28"/>
      <c r="G310" s="28"/>
      <c r="H310" s="28"/>
      <c r="I310" s="28"/>
      <c r="J310" s="28"/>
    </row>
    <row r="311" spans="1:10" ht="15.75" x14ac:dyDescent="0.25">
      <c r="A311" s="28"/>
      <c r="B311" s="28"/>
      <c r="C311" s="28"/>
      <c r="D311" s="28"/>
      <c r="E311" s="28"/>
      <c r="F311" s="28"/>
      <c r="G311" s="28"/>
      <c r="H311" s="28"/>
      <c r="I311" s="28"/>
      <c r="J311" s="28"/>
    </row>
    <row r="312" spans="1:10" ht="15.75" x14ac:dyDescent="0.25">
      <c r="A312" s="28"/>
      <c r="B312" s="28"/>
      <c r="C312" s="28"/>
      <c r="D312" s="28"/>
      <c r="E312" s="28"/>
      <c r="F312" s="28"/>
      <c r="G312" s="28"/>
      <c r="H312" s="28"/>
      <c r="I312" s="28"/>
      <c r="J312" s="28"/>
    </row>
    <row r="313" spans="1:10" ht="15.75" x14ac:dyDescent="0.25">
      <c r="A313" s="28"/>
      <c r="B313" s="28"/>
      <c r="C313" s="28"/>
      <c r="D313" s="28"/>
      <c r="E313" s="28"/>
      <c r="F313" s="28"/>
      <c r="G313" s="28"/>
      <c r="H313" s="28"/>
      <c r="I313" s="28"/>
      <c r="J313" s="28"/>
    </row>
    <row r="314" spans="1:10" ht="15.75" x14ac:dyDescent="0.25">
      <c r="A314" s="28"/>
      <c r="B314" s="28"/>
      <c r="C314" s="28"/>
      <c r="D314" s="28"/>
      <c r="E314" s="28"/>
      <c r="F314" s="28"/>
      <c r="G314" s="28"/>
      <c r="H314" s="28"/>
      <c r="I314" s="28"/>
      <c r="J314" s="28"/>
    </row>
    <row r="315" spans="1:10" ht="15.75" x14ac:dyDescent="0.25">
      <c r="A315" s="28"/>
      <c r="B315" s="28"/>
      <c r="C315" s="28"/>
      <c r="D315" s="28"/>
      <c r="E315" s="28"/>
      <c r="F315" s="28"/>
      <c r="G315" s="28"/>
      <c r="H315" s="28"/>
      <c r="I315" s="28"/>
      <c r="J315" s="28"/>
    </row>
    <row r="316" spans="1:10" ht="15.75" x14ac:dyDescent="0.25">
      <c r="A316" s="28"/>
      <c r="B316" s="28"/>
      <c r="C316" s="28"/>
      <c r="D316" s="28"/>
      <c r="E316" s="28"/>
      <c r="F316" s="28"/>
      <c r="G316" s="28"/>
      <c r="H316" s="28"/>
      <c r="I316" s="28"/>
      <c r="J316" s="28"/>
    </row>
    <row r="317" spans="1:10" ht="15.75" x14ac:dyDescent="0.25">
      <c r="A317" s="28"/>
      <c r="B317" s="28"/>
      <c r="C317" s="28"/>
      <c r="D317" s="28"/>
      <c r="E317" s="28"/>
      <c r="F317" s="28"/>
      <c r="G317" s="28"/>
      <c r="H317" s="28"/>
      <c r="I317" s="28"/>
      <c r="J317" s="28"/>
    </row>
    <row r="318" spans="1:10" ht="15.75" x14ac:dyDescent="0.25">
      <c r="A318" s="28"/>
      <c r="B318" s="28"/>
      <c r="C318" s="28"/>
      <c r="D318" s="28"/>
      <c r="E318" s="28"/>
      <c r="F318" s="28"/>
      <c r="G318" s="28"/>
      <c r="H318" s="28"/>
      <c r="I318" s="28"/>
      <c r="J318" s="28"/>
    </row>
    <row r="319" spans="1:10" ht="15.75" x14ac:dyDescent="0.25">
      <c r="A319" s="28"/>
      <c r="B319" s="28"/>
      <c r="C319" s="28"/>
      <c r="D319" s="28"/>
      <c r="E319" s="28"/>
      <c r="F319" s="28"/>
      <c r="G319" s="28"/>
      <c r="H319" s="28"/>
      <c r="I319" s="28"/>
      <c r="J319" s="28"/>
    </row>
    <row r="320" spans="1:10" ht="15.75" x14ac:dyDescent="0.25">
      <c r="A320" s="28"/>
      <c r="B320" s="28"/>
      <c r="C320" s="28"/>
      <c r="D320" s="28"/>
      <c r="E320" s="28"/>
      <c r="F320" s="28"/>
      <c r="G320" s="28"/>
      <c r="H320" s="28"/>
      <c r="I320" s="28"/>
      <c r="J320" s="28"/>
    </row>
    <row r="321" spans="1:10" ht="15.75" x14ac:dyDescent="0.25">
      <c r="A321" s="28"/>
      <c r="B321" s="28"/>
      <c r="C321" s="28"/>
      <c r="D321" s="28"/>
      <c r="E321" s="28"/>
      <c r="F321" s="28"/>
      <c r="G321" s="28"/>
      <c r="H321" s="28"/>
      <c r="I321" s="28"/>
      <c r="J321" s="28"/>
    </row>
    <row r="322" spans="1:10" ht="15.75" x14ac:dyDescent="0.25">
      <c r="A322" s="28"/>
      <c r="B322" s="28"/>
      <c r="C322" s="28"/>
      <c r="D322" s="28"/>
      <c r="E322" s="28"/>
      <c r="F322" s="28"/>
      <c r="G322" s="28"/>
      <c r="H322" s="28"/>
      <c r="I322" s="28"/>
      <c r="J322" s="28"/>
    </row>
    <row r="323" spans="1:10" ht="15.75" x14ac:dyDescent="0.25">
      <c r="A323" s="28"/>
      <c r="B323" s="28"/>
      <c r="C323" s="28"/>
      <c r="D323" s="28"/>
      <c r="E323" s="28"/>
      <c r="F323" s="28"/>
      <c r="G323" s="28"/>
      <c r="H323" s="28"/>
      <c r="I323" s="28"/>
      <c r="J323" s="28"/>
    </row>
    <row r="324" spans="1:10" ht="15.75" x14ac:dyDescent="0.25">
      <c r="A324" s="28"/>
      <c r="B324" s="28"/>
      <c r="C324" s="28"/>
      <c r="D324" s="28"/>
      <c r="E324" s="28"/>
      <c r="F324" s="28"/>
      <c r="G324" s="28"/>
      <c r="H324" s="28"/>
      <c r="I324" s="28"/>
      <c r="J324" s="28"/>
    </row>
    <row r="325" spans="1:10" ht="15.75" x14ac:dyDescent="0.25">
      <c r="A325" s="28"/>
      <c r="B325" s="28"/>
      <c r="C325" s="28"/>
      <c r="D325" s="28"/>
      <c r="E325" s="28"/>
      <c r="F325" s="28"/>
      <c r="G325" s="28"/>
      <c r="H325" s="28"/>
      <c r="I325" s="28"/>
      <c r="J325" s="28"/>
    </row>
    <row r="326" spans="1:10" ht="15.75" x14ac:dyDescent="0.25">
      <c r="A326" s="28"/>
      <c r="B326" s="28"/>
      <c r="C326" s="28"/>
      <c r="D326" s="28"/>
      <c r="E326" s="28"/>
      <c r="F326" s="28"/>
      <c r="G326" s="28"/>
      <c r="H326" s="28"/>
      <c r="I326" s="28"/>
      <c r="J326" s="28"/>
    </row>
    <row r="327" spans="1:10" ht="15.75" x14ac:dyDescent="0.25">
      <c r="A327" s="28"/>
      <c r="B327" s="28"/>
      <c r="C327" s="28"/>
      <c r="D327" s="28"/>
      <c r="E327" s="28"/>
      <c r="F327" s="28"/>
      <c r="G327" s="28"/>
      <c r="H327" s="28"/>
      <c r="I327" s="28"/>
      <c r="J327" s="28"/>
    </row>
    <row r="328" spans="1:10" ht="15.75" x14ac:dyDescent="0.25">
      <c r="A328" s="28"/>
      <c r="B328" s="28"/>
      <c r="C328" s="28"/>
      <c r="D328" s="28"/>
      <c r="E328" s="28"/>
      <c r="F328" s="28"/>
      <c r="G328" s="28"/>
      <c r="H328" s="28"/>
      <c r="I328" s="28"/>
      <c r="J328" s="28"/>
    </row>
    <row r="329" spans="1:10" ht="15.75" x14ac:dyDescent="0.25">
      <c r="A329" s="28"/>
      <c r="B329" s="28"/>
      <c r="C329" s="28"/>
      <c r="D329" s="28"/>
      <c r="E329" s="28"/>
      <c r="F329" s="28"/>
      <c r="G329" s="28"/>
      <c r="H329" s="28"/>
      <c r="I329" s="28"/>
      <c r="J329" s="28"/>
    </row>
    <row r="330" spans="1:10" ht="15.75" x14ac:dyDescent="0.25">
      <c r="A330" s="28"/>
      <c r="B330" s="28"/>
      <c r="C330" s="28"/>
      <c r="D330" s="28"/>
      <c r="E330" s="28"/>
      <c r="F330" s="28"/>
      <c r="G330" s="28"/>
      <c r="H330" s="28"/>
      <c r="I330" s="28"/>
      <c r="J330" s="28"/>
    </row>
    <row r="331" spans="1:10" ht="15.75" x14ac:dyDescent="0.25">
      <c r="A331" s="28"/>
      <c r="B331" s="28"/>
      <c r="C331" s="28"/>
      <c r="D331" s="28"/>
      <c r="E331" s="28"/>
      <c r="F331" s="28"/>
      <c r="G331" s="28"/>
      <c r="H331" s="28"/>
      <c r="I331" s="28"/>
      <c r="J331" s="28"/>
    </row>
    <row r="332" spans="1:10" ht="15.75" x14ac:dyDescent="0.25">
      <c r="A332" s="28"/>
      <c r="B332" s="28"/>
      <c r="C332" s="28"/>
      <c r="D332" s="28"/>
      <c r="E332" s="28"/>
      <c r="F332" s="28"/>
      <c r="G332" s="28"/>
      <c r="H332" s="28"/>
      <c r="I332" s="28"/>
      <c r="J332" s="28"/>
    </row>
    <row r="333" spans="1:10" ht="15.75" x14ac:dyDescent="0.25">
      <c r="A333" s="28"/>
      <c r="B333" s="28"/>
      <c r="C333" s="28"/>
      <c r="D333" s="28"/>
      <c r="E333" s="28"/>
      <c r="F333" s="28"/>
      <c r="G333" s="28"/>
      <c r="H333" s="28"/>
      <c r="I333" s="28"/>
      <c r="J333" s="28"/>
    </row>
    <row r="334" spans="1:10" ht="15.75" x14ac:dyDescent="0.25">
      <c r="A334" s="28"/>
      <c r="B334" s="28"/>
      <c r="C334" s="28"/>
      <c r="D334" s="28"/>
      <c r="E334" s="28"/>
      <c r="F334" s="28"/>
      <c r="G334" s="28"/>
      <c r="H334" s="28"/>
      <c r="I334" s="28"/>
      <c r="J334" s="28"/>
    </row>
    <row r="335" spans="1:10" ht="15.75" x14ac:dyDescent="0.25">
      <c r="A335" s="28"/>
      <c r="B335" s="28"/>
      <c r="C335" s="28"/>
      <c r="D335" s="28"/>
      <c r="E335" s="28"/>
      <c r="F335" s="28"/>
      <c r="G335" s="28"/>
      <c r="H335" s="28"/>
      <c r="I335" s="28"/>
      <c r="J335" s="28"/>
    </row>
    <row r="336" spans="1:10" ht="15.75" x14ac:dyDescent="0.25">
      <c r="A336" s="28"/>
      <c r="B336" s="28"/>
      <c r="C336" s="28"/>
      <c r="D336" s="28"/>
      <c r="E336" s="28"/>
      <c r="F336" s="28"/>
      <c r="G336" s="28"/>
      <c r="H336" s="28"/>
      <c r="I336" s="28"/>
      <c r="J336" s="28"/>
    </row>
    <row r="337" spans="1:10" ht="15.75" x14ac:dyDescent="0.25">
      <c r="A337" s="28"/>
      <c r="B337" s="28"/>
      <c r="C337" s="28"/>
      <c r="D337" s="28"/>
      <c r="E337" s="28"/>
      <c r="F337" s="28"/>
      <c r="G337" s="28"/>
      <c r="H337" s="28"/>
      <c r="I337" s="28"/>
      <c r="J337" s="28"/>
    </row>
    <row r="338" spans="1:10" ht="15.75" x14ac:dyDescent="0.25">
      <c r="A338" s="28"/>
      <c r="B338" s="28"/>
      <c r="C338" s="28"/>
      <c r="D338" s="28"/>
      <c r="E338" s="28"/>
      <c r="F338" s="28"/>
      <c r="G338" s="28"/>
      <c r="H338" s="28"/>
      <c r="I338" s="28"/>
      <c r="J338" s="28"/>
    </row>
    <row r="339" spans="1:10" ht="15.75" x14ac:dyDescent="0.25">
      <c r="A339" s="28"/>
      <c r="B339" s="28"/>
      <c r="C339" s="28"/>
      <c r="D339" s="28"/>
      <c r="E339" s="28"/>
      <c r="F339" s="28"/>
      <c r="G339" s="28"/>
      <c r="H339" s="28"/>
      <c r="I339" s="28"/>
      <c r="J339" s="28"/>
    </row>
    <row r="340" spans="1:10" ht="15.75" x14ac:dyDescent="0.25">
      <c r="A340" s="28"/>
      <c r="B340" s="28"/>
      <c r="C340" s="28"/>
      <c r="D340" s="28"/>
      <c r="E340" s="28"/>
      <c r="F340" s="28"/>
      <c r="G340" s="28"/>
      <c r="H340" s="28"/>
      <c r="I340" s="28"/>
      <c r="J340" s="28"/>
    </row>
    <row r="341" spans="1:10" ht="15.75" x14ac:dyDescent="0.25">
      <c r="A341" s="28"/>
      <c r="B341" s="28"/>
      <c r="C341" s="28"/>
      <c r="D341" s="28"/>
      <c r="E341" s="28"/>
      <c r="F341" s="28"/>
      <c r="G341" s="28"/>
      <c r="H341" s="28"/>
      <c r="I341" s="28"/>
      <c r="J341" s="28"/>
    </row>
    <row r="342" spans="1:10" ht="15.75" x14ac:dyDescent="0.25">
      <c r="A342" s="28"/>
      <c r="B342" s="28"/>
      <c r="C342" s="28"/>
      <c r="D342" s="28"/>
      <c r="E342" s="28"/>
      <c r="F342" s="28"/>
      <c r="G342" s="28"/>
      <c r="H342" s="28"/>
      <c r="I342" s="28"/>
      <c r="J342" s="28"/>
    </row>
    <row r="343" spans="1:10" ht="15.75" x14ac:dyDescent="0.25">
      <c r="A343" s="28"/>
      <c r="B343" s="28"/>
      <c r="C343" s="28"/>
      <c r="D343" s="28"/>
      <c r="E343" s="28"/>
      <c r="F343" s="28"/>
      <c r="G343" s="28"/>
      <c r="H343" s="28"/>
      <c r="I343" s="28"/>
      <c r="J343" s="28"/>
    </row>
    <row r="344" spans="1:10" ht="15.75" x14ac:dyDescent="0.25">
      <c r="A344" s="28"/>
      <c r="B344" s="28"/>
      <c r="C344" s="28"/>
      <c r="D344" s="28"/>
      <c r="E344" s="28"/>
      <c r="F344" s="28"/>
      <c r="G344" s="28"/>
      <c r="H344" s="28"/>
      <c r="I344" s="28"/>
      <c r="J344" s="28"/>
    </row>
  </sheetData>
  <sheetProtection password="CA91" sheet="1" objects="1" scenarios="1" formatCells="0" formatColumns="0" formatRows="0" sort="0" autoFilter="0" pivotTables="0"/>
  <mergeCells count="83">
    <mergeCell ref="C216:C220"/>
    <mergeCell ref="A181:B220"/>
    <mergeCell ref="C151:C155"/>
    <mergeCell ref="C211:C215"/>
    <mergeCell ref="C201:C205"/>
    <mergeCell ref="C191:C195"/>
    <mergeCell ref="C186:C190"/>
    <mergeCell ref="C206:C210"/>
    <mergeCell ref="C181:C185"/>
    <mergeCell ref="C196:C200"/>
    <mergeCell ref="C81:C85"/>
    <mergeCell ref="A156:A175"/>
    <mergeCell ref="B156:B175"/>
    <mergeCell ref="C171:C175"/>
    <mergeCell ref="B106:B110"/>
    <mergeCell ref="A106:A110"/>
    <mergeCell ref="C111:C115"/>
    <mergeCell ref="C156:C160"/>
    <mergeCell ref="C161:C165"/>
    <mergeCell ref="C166:C170"/>
    <mergeCell ref="C116:C120"/>
    <mergeCell ref="A141:A155"/>
    <mergeCell ref="C136:C140"/>
    <mergeCell ref="C141:C145"/>
    <mergeCell ref="C146:C150"/>
    <mergeCell ref="C131:C135"/>
    <mergeCell ref="A221:J221"/>
    <mergeCell ref="A226:J226"/>
    <mergeCell ref="A225:J225"/>
    <mergeCell ref="A224:J224"/>
    <mergeCell ref="A223:J223"/>
    <mergeCell ref="A222:J222"/>
    <mergeCell ref="A36:A50"/>
    <mergeCell ref="C41:C45"/>
    <mergeCell ref="C46:C50"/>
    <mergeCell ref="B36:B50"/>
    <mergeCell ref="C36:C40"/>
    <mergeCell ref="B51:B65"/>
    <mergeCell ref="B66:B80"/>
    <mergeCell ref="A51:A65"/>
    <mergeCell ref="A96:A100"/>
    <mergeCell ref="A111:A140"/>
    <mergeCell ref="B111:B140"/>
    <mergeCell ref="A101:A105"/>
    <mergeCell ref="B96:B100"/>
    <mergeCell ref="A66:A80"/>
    <mergeCell ref="B101:B105"/>
    <mergeCell ref="A81:A95"/>
    <mergeCell ref="B81:B95"/>
    <mergeCell ref="F1:J1"/>
    <mergeCell ref="C3:C4"/>
    <mergeCell ref="A2:J2"/>
    <mergeCell ref="A21:A35"/>
    <mergeCell ref="B21:B35"/>
    <mergeCell ref="C21:C25"/>
    <mergeCell ref="E3:J3"/>
    <mergeCell ref="A3:A4"/>
    <mergeCell ref="B3:B4"/>
    <mergeCell ref="A6:A20"/>
    <mergeCell ref="C11:C15"/>
    <mergeCell ref="C16:C20"/>
    <mergeCell ref="C6:C10"/>
    <mergeCell ref="B6:B20"/>
    <mergeCell ref="D3:D4"/>
    <mergeCell ref="C26:C30"/>
    <mergeCell ref="C76:C80"/>
    <mergeCell ref="C31:C35"/>
    <mergeCell ref="C71:C75"/>
    <mergeCell ref="C51:C55"/>
    <mergeCell ref="C61:C65"/>
    <mergeCell ref="C66:C70"/>
    <mergeCell ref="C56:C60"/>
    <mergeCell ref="C86:C90"/>
    <mergeCell ref="C91:C95"/>
    <mergeCell ref="C96:C100"/>
    <mergeCell ref="C106:C110"/>
    <mergeCell ref="A176:A180"/>
    <mergeCell ref="B176:B180"/>
    <mergeCell ref="C176:C180"/>
    <mergeCell ref="C101:C105"/>
    <mergeCell ref="B141:B155"/>
    <mergeCell ref="C126:C130"/>
    <mergeCell ref="C121:C125"/>
  </mergeCells>
  <pageMargins left="0.70866141732283472" right="0.70866141732283472" top="0.74803149606299213" bottom="0.74803149606299213" header="0.31496062992125984" footer="0.31496062992125984"/>
  <pageSetup paperSize="9" scale="4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9"/>
  <sheetViews>
    <sheetView workbookViewId="0">
      <selection activeCell="G4" sqref="G4"/>
    </sheetView>
  </sheetViews>
  <sheetFormatPr defaultRowHeight="15" x14ac:dyDescent="0.25"/>
  <sheetData>
    <row r="3" spans="3:7" x14ac:dyDescent="0.25">
      <c r="C3" t="s">
        <v>17</v>
      </c>
      <c r="E3" t="s">
        <v>16</v>
      </c>
      <c r="G3" t="s">
        <v>18</v>
      </c>
    </row>
    <row r="4" spans="3:7" x14ac:dyDescent="0.25">
      <c r="C4">
        <v>79317.2</v>
      </c>
      <c r="E4">
        <v>0.9</v>
      </c>
    </row>
    <row r="5" spans="3:7" x14ac:dyDescent="0.25">
      <c r="C5">
        <v>113360.1</v>
      </c>
      <c r="E5">
        <v>8.4</v>
      </c>
    </row>
    <row r="6" spans="3:7" x14ac:dyDescent="0.25">
      <c r="C6">
        <v>260979.6</v>
      </c>
      <c r="E6">
        <v>6.3</v>
      </c>
    </row>
    <row r="7" spans="3:7" x14ac:dyDescent="0.25">
      <c r="C7">
        <v>1237.2</v>
      </c>
      <c r="E7">
        <v>1237.2</v>
      </c>
    </row>
    <row r="9" spans="3:7" x14ac:dyDescent="0.25">
      <c r="C9" s="1">
        <f>C4+C5+C6+C7</f>
        <v>454894.10000000003</v>
      </c>
      <c r="E9" s="1">
        <f>E4+E5+E7+E6</f>
        <v>1252.8</v>
      </c>
      <c r="G9" s="1">
        <f>G4+G5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2024-01-22T13:10:08Z</dcterms:modified>
</cp:coreProperties>
</file>