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UDGET\Оптимизация бюджета\2023 год\Уточнение Программы на 2023 год\"/>
    </mc:Choice>
  </mc:AlternateContent>
  <bookViews>
    <workbookView xWindow="480" yWindow="135" windowWidth="27795" windowHeight="11055"/>
  </bookViews>
  <sheets>
    <sheet name="Лист3" sheetId="3" r:id="rId1"/>
  </sheets>
  <definedNames>
    <definedName name="_xlnm.Print_Titles" localSheetId="0">Лист3!$5:$6</definedName>
  </definedNames>
  <calcPr calcId="152511" iterate="1"/>
</workbook>
</file>

<file path=xl/calcChain.xml><?xml version="1.0" encoding="utf-8"?>
<calcChain xmlns="http://schemas.openxmlformats.org/spreadsheetml/2006/main">
  <c r="I49" i="3" l="1"/>
  <c r="J49" i="3"/>
  <c r="K49" i="3"/>
  <c r="L49" i="3"/>
  <c r="I41" i="3"/>
  <c r="J41" i="3"/>
  <c r="K41" i="3"/>
  <c r="L41" i="3"/>
  <c r="H41" i="3"/>
  <c r="H35" i="3"/>
  <c r="H30" i="3"/>
  <c r="L19" i="3" l="1"/>
  <c r="K19" i="3"/>
  <c r="J19" i="3"/>
  <c r="I19" i="3"/>
  <c r="H19" i="3"/>
  <c r="H16" i="3" s="1"/>
  <c r="I35" i="3"/>
  <c r="J35" i="3"/>
  <c r="K35" i="3"/>
  <c r="L35" i="3"/>
  <c r="K21" i="3" l="1"/>
  <c r="L21" i="3"/>
  <c r="K16" i="3"/>
  <c r="L16" i="3"/>
  <c r="K30" i="3" l="1"/>
  <c r="L30" i="3"/>
  <c r="K15" i="3"/>
  <c r="L15" i="3"/>
  <c r="J30" i="3" l="1"/>
  <c r="I30" i="3"/>
  <c r="J21" i="3"/>
  <c r="I21" i="3"/>
  <c r="H21" i="3"/>
  <c r="J16" i="3"/>
  <c r="I16" i="3"/>
  <c r="I15" i="3" l="1"/>
  <c r="H15" i="3"/>
  <c r="H49" i="3" s="1"/>
  <c r="J15" i="3"/>
</calcChain>
</file>

<file path=xl/sharedStrings.xml><?xml version="1.0" encoding="utf-8"?>
<sst xmlns="http://schemas.openxmlformats.org/spreadsheetml/2006/main" count="187" uniqueCount="101">
  <si>
    <t>N п/п</t>
  </si>
  <si>
    <t>Наименование мероприятия</t>
  </si>
  <si>
    <t>Срок реализации</t>
  </si>
  <si>
    <t>Ответственный исполнитель</t>
  </si>
  <si>
    <t>Цель проведения мероприятий, ожидаемые результаты, бюджетный эффект</t>
  </si>
  <si>
    <t>Ед. изм.</t>
  </si>
  <si>
    <t>1.</t>
  </si>
  <si>
    <t>Муниципальная служба</t>
  </si>
  <si>
    <t>1.1.</t>
  </si>
  <si>
    <t>Экономия бюджетных средств</t>
  </si>
  <si>
    <t>тыс. руб.</t>
  </si>
  <si>
    <t>1.2.</t>
  </si>
  <si>
    <t>Запрет на увеличение численности муниципальных служащих</t>
  </si>
  <si>
    <t>Да/нет, %</t>
  </si>
  <si>
    <t>Да,</t>
  </si>
  <si>
    <t>1.4.</t>
  </si>
  <si>
    <t>Недопущение необоснованного увеличения расходов бюджета, повышение эффективности бюджетных расходов</t>
  </si>
  <si>
    <t xml:space="preserve">Недопущение необоснованного увеличения расходов бюджета </t>
  </si>
  <si>
    <t>Экономия бюджетных средств, приобретение требуемого количества материальных ресурсов (услуг) установленного качества с наименьшими затратами бюджета</t>
  </si>
  <si>
    <t>2.</t>
  </si>
  <si>
    <t>Оптимизация расходов на содержание бюджетной сферы</t>
  </si>
  <si>
    <t>2.1.</t>
  </si>
  <si>
    <t>Проведение анализа нагрузки на бюджетную сеть (контингент, количество бюджетных учреждений, количество персонала, используемые фонды, объемы и качество предоставляемых муниципальных услуг в разрезе бюджетных учреждений)</t>
  </si>
  <si>
    <t>Повышение эффективности бюджетных расходов, выявление неэффективных расходов, оптимизация расходов на содержание бюджетной сети</t>
  </si>
  <si>
    <t>Да/нет, 100%</t>
  </si>
  <si>
    <t>2.2.</t>
  </si>
  <si>
    <t>Наличие нормативного правового акта, регламентирующего принятие решений по итогам контроля исполнения муниципальных заданий на предоставление муниципальных услуг (выполнение работ)</t>
  </si>
  <si>
    <t>Усиление контроля за эффективностью деятельности муниципальных учреждений</t>
  </si>
  <si>
    <t>2.3.</t>
  </si>
  <si>
    <t xml:space="preserve">Осуществление контроля исполнения муниципальных заданий на предоставление муниципальных услуг. </t>
  </si>
  <si>
    <t>2.4.</t>
  </si>
  <si>
    <t>Направление средств на оплату расходов средств от предпринимательской деятельности</t>
  </si>
  <si>
    <t>Направление средств от предпринимательской деятельности на выплату заработной платы</t>
  </si>
  <si>
    <t>2.5.</t>
  </si>
  <si>
    <t>Соблюдение показателей оптимизации численности работников отдельных категорий бюджетной сферы в соответствии с утвержденными «Дорожными картами» по повышению эффективности и качества услуг в отраслях социальной сферы</t>
  </si>
  <si>
    <t>Повышение эффективности бюджетных расходов, выявление неэффективных расходов, оптимизация расходов на содержание бюджетной сети и муниципальное управление</t>
  </si>
  <si>
    <t>Да, 100%</t>
  </si>
  <si>
    <t>3.</t>
  </si>
  <si>
    <t>Совершенствование системы закупок для муниципальных нужд</t>
  </si>
  <si>
    <t>3.1.</t>
  </si>
  <si>
    <t>Экономия от проведения конкурсов, запросов котировок, аукционов, электронных торгов</t>
  </si>
  <si>
    <t>4.</t>
  </si>
  <si>
    <t>Оптимизация бюджетных расходов</t>
  </si>
  <si>
    <t>4.1.</t>
  </si>
  <si>
    <t>Проведение мероприятий по инвентаризации объемов незавершенного строительства. Сокращение объемов незавершенного строительства</t>
  </si>
  <si>
    <t>Обеспечение эффективного использования бюджетных средств</t>
  </si>
  <si>
    <t>4.2.</t>
  </si>
  <si>
    <t>Сокращение просроченной задолженности, недопущение дополнительных расходов бюджета на исполнение судебных решений</t>
  </si>
  <si>
    <t>4.3.</t>
  </si>
  <si>
    <t>Контроль за своевременным исполнением получателями бюджетных средств своих обязательств по уплате налоговых платежей и обязательных сборов</t>
  </si>
  <si>
    <t>Недопущение необоснованного увеличения расходов бюджета</t>
  </si>
  <si>
    <t>Итого по мероприятиям</t>
  </si>
  <si>
    <t>2023 год</t>
  </si>
  <si>
    <t>Бюджетный эффект/выполнение мероприятия</t>
  </si>
  <si>
    <t>1.3.</t>
  </si>
  <si>
    <t>".</t>
  </si>
  <si>
    <t>2.4.1.</t>
  </si>
  <si>
    <t>2.4.2</t>
  </si>
  <si>
    <t>2024 год</t>
  </si>
  <si>
    <t>2025 год</t>
  </si>
  <si>
    <t>Всего по п.1.4:</t>
  </si>
  <si>
    <t>Итого по п.1.4.1</t>
  </si>
  <si>
    <t>1.4.1.</t>
  </si>
  <si>
    <t>1.4.2.</t>
  </si>
  <si>
    <t>2021-2025 годы</t>
  </si>
  <si>
    <t>Итого по п.1.4.2</t>
  </si>
  <si>
    <t>Перечень мероприятий Программы оптимизации расходов бюджета Сокольского муниципального округа
 на 2023-2027 годы</t>
  </si>
  <si>
    <t>2026 год</t>
  </si>
  <si>
    <t>2027 год</t>
  </si>
  <si>
    <t>2023 - 2027 годы</t>
  </si>
  <si>
    <t>Органы местного самоуправления Сокольского муниципального округа, территориальные органы Администрации Сокольского муниципального округа</t>
  </si>
  <si>
    <t>Соблюдение установленного норматива формирования расходов на содержание органов местного самоуправления Сокольского муниципального округа, территориальных органах Администрации Сокольского муниципального округа</t>
  </si>
  <si>
    <t>Недопущение увеличения расходов на содержание органов местного самоуправления СМО и территориальных органов Администрации СМО</t>
  </si>
  <si>
    <t>Запрет на принятие расходных обязательств не связанных с решением вопросов, отнесенных Конституцией Российской Федерации, федеральными законами, законами Вологодской области к полномочиям органов местного самоуправления округа и территориальных органов Администрации</t>
  </si>
  <si>
    <t>Сокращение расходов на обеспечение функций органов местного самоуправления округа и территориальных органов Администрации</t>
  </si>
  <si>
    <t>Управляющий делами, начальник управления делами Администрации СМО</t>
  </si>
  <si>
    <t>конкурентный способ закупки (эффект от закупок с единственным поставщиком в системе "Электронный магазин", электронный аукцион, запрос котировок и др.)</t>
  </si>
  <si>
    <t>Территориальный орган Администрации СМО - "Город Сокол"</t>
  </si>
  <si>
    <t xml:space="preserve">Органы местного самоуправления Сокольского муниципального округа, территориальные органы Администрации Сокольского муниципального округа, осуществляющие полномочия учредителя муниципальных организации (учреждений) </t>
  </si>
  <si>
    <t>Увеличение объема доходов, полученных от приносящей доход деятельности бюджетных и автономных учреждений</t>
  </si>
  <si>
    <t>2023-2027 годы</t>
  </si>
  <si>
    <t xml:space="preserve">Проведение мониторинга дебиторской и кредиторской задолженности </t>
  </si>
  <si>
    <t>Органы местного самоуправления Сокольского муниципального округа, территориальные органы Администрации Сокольского муниципального округа, осуществляющие полномочия, главных распорядителей бюджетных средств бюджета округа</t>
  </si>
  <si>
    <t>МКУ «Управление ЖКХ г.Сокола"</t>
  </si>
  <si>
    <t>тыс.руб.</t>
  </si>
  <si>
    <t>4.4.</t>
  </si>
  <si>
    <t>4.5.</t>
  </si>
  <si>
    <t>Оптимизация расходов на оплату услуг связи</t>
  </si>
  <si>
    <t>Всего по п.4</t>
  </si>
  <si>
    <t>Территориальный орган Администрации СМО - "Город Кадников"</t>
  </si>
  <si>
    <t>оптимизация расходов на оплату коммунальных услуг (в том числе введение жесткого режима экономии эл.энергии), услуг связи, приобретение материалов, канцелярских товаров</t>
  </si>
  <si>
    <t>Органы местного самоуправления Сокольского муниципального округа, территориальные органы Администрации Сокольского муниципального округа, МКУ СМО «Управление строительства и ЖКХ», МКУ "Управление ЖКХ г.Сокола"</t>
  </si>
  <si>
    <t>Финансово-экономическое управление Сокольского муниципального округа</t>
  </si>
  <si>
    <t>Начальник Комитета по управлению муниципальным имуществом СМО</t>
  </si>
  <si>
    <t>Начальник Управления промышленности, природопользования и сельского хозяйства СМО</t>
  </si>
  <si>
    <t>Управление культуры, спорта, молодежной политики и туризма СМО (подведомственные бюджетные и автономные учреждения)</t>
  </si>
  <si>
    <t>Управление образования СМО (подведомственные бюджетные и автономные учреждения)</t>
  </si>
  <si>
    <t>Всего по п.2.4, в том числе:</t>
  </si>
  <si>
    <t>Всего по п.3.1, в том числе:</t>
  </si>
  <si>
    <t>Приложение
к постановлению
 Администрации округа от ______№__</t>
  </si>
  <si>
    <t>"Приложение
 к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</si>
</sst>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1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zoomScale="75" zoomScaleNormal="75" workbookViewId="0">
      <selection activeCell="I2" sqref="I2:L2"/>
    </sheetView>
  </sheetViews>
  <sheetFormatPr defaultRowHeight="18.75" x14ac:dyDescent="0.3"/>
  <cols>
    <col min="1" max="1" width="7" style="3" customWidth="1"/>
    <col min="2" max="2" width="9.140625" style="3"/>
    <col min="3" max="3" width="23.42578125" style="3" customWidth="1"/>
    <col min="4" max="4" width="14.42578125" style="3" customWidth="1"/>
    <col min="5" max="5" width="40.140625" style="3" customWidth="1"/>
    <col min="6" max="6" width="29.42578125" style="14" customWidth="1"/>
    <col min="7" max="7" width="10.85546875" style="17" customWidth="1"/>
    <col min="8" max="8" width="13.42578125" style="3" customWidth="1"/>
    <col min="9" max="10" width="12.7109375" style="3" bestFit="1" customWidth="1"/>
    <col min="11" max="12" width="12.7109375" style="17" bestFit="1" customWidth="1"/>
    <col min="13" max="16384" width="9.140625" style="3"/>
  </cols>
  <sheetData>
    <row r="1" spans="1:12" ht="57" customHeight="1" x14ac:dyDescent="0.3">
      <c r="I1" s="48" t="s">
        <v>99</v>
      </c>
      <c r="J1" s="48"/>
      <c r="K1" s="48"/>
      <c r="L1" s="48"/>
    </row>
    <row r="2" spans="1:12" ht="57.75" customHeight="1" x14ac:dyDescent="0.3">
      <c r="I2" s="48" t="s">
        <v>100</v>
      </c>
      <c r="J2" s="102"/>
      <c r="K2" s="102"/>
      <c r="L2" s="102"/>
    </row>
    <row r="3" spans="1:12" ht="56.25" customHeight="1" x14ac:dyDescent="0.3">
      <c r="A3" s="76" t="s">
        <v>66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5" spans="1:12" ht="36" customHeight="1" x14ac:dyDescent="0.3">
      <c r="A5" s="74" t="s">
        <v>0</v>
      </c>
      <c r="B5" s="74" t="s">
        <v>1</v>
      </c>
      <c r="C5" s="74"/>
      <c r="D5" s="74" t="s">
        <v>2</v>
      </c>
      <c r="E5" s="74" t="s">
        <v>3</v>
      </c>
      <c r="F5" s="101" t="s">
        <v>4</v>
      </c>
      <c r="G5" s="74" t="s">
        <v>5</v>
      </c>
      <c r="H5" s="74" t="s">
        <v>53</v>
      </c>
      <c r="I5" s="74"/>
      <c r="J5" s="74"/>
      <c r="K5" s="74"/>
      <c r="L5" s="74"/>
    </row>
    <row r="6" spans="1:12" ht="101.25" customHeight="1" x14ac:dyDescent="0.3">
      <c r="A6" s="74"/>
      <c r="B6" s="74"/>
      <c r="C6" s="74"/>
      <c r="D6" s="74"/>
      <c r="E6" s="74"/>
      <c r="F6" s="101"/>
      <c r="G6" s="74"/>
      <c r="H6" s="2" t="s">
        <v>52</v>
      </c>
      <c r="I6" s="2" t="s">
        <v>58</v>
      </c>
      <c r="J6" s="2" t="s">
        <v>59</v>
      </c>
      <c r="K6" s="4" t="s">
        <v>67</v>
      </c>
      <c r="L6" s="4" t="s">
        <v>68</v>
      </c>
    </row>
    <row r="7" spans="1:12" x14ac:dyDescent="0.3">
      <c r="A7" s="1">
        <v>1</v>
      </c>
      <c r="B7" s="73">
        <v>2</v>
      </c>
      <c r="C7" s="73"/>
      <c r="D7" s="1">
        <v>3</v>
      </c>
      <c r="E7" s="1">
        <v>4</v>
      </c>
      <c r="F7" s="15">
        <v>5</v>
      </c>
      <c r="G7" s="1">
        <v>6</v>
      </c>
      <c r="H7" s="1">
        <v>7</v>
      </c>
      <c r="I7" s="1">
        <v>8</v>
      </c>
      <c r="J7" s="1">
        <v>9</v>
      </c>
      <c r="K7" s="12">
        <v>10</v>
      </c>
      <c r="L7" s="12">
        <v>11</v>
      </c>
    </row>
    <row r="8" spans="1:12" ht="24.75" customHeight="1" x14ac:dyDescent="0.3">
      <c r="A8" s="1" t="s">
        <v>6</v>
      </c>
      <c r="B8" s="74" t="s">
        <v>7</v>
      </c>
      <c r="C8" s="74"/>
      <c r="D8" s="74"/>
      <c r="E8" s="74"/>
      <c r="F8" s="74"/>
      <c r="G8" s="74"/>
      <c r="H8" s="74"/>
      <c r="I8" s="74"/>
      <c r="J8" s="74"/>
      <c r="K8" s="18"/>
      <c r="L8" s="18"/>
    </row>
    <row r="9" spans="1:12" ht="37.5" customHeight="1" x14ac:dyDescent="0.3">
      <c r="A9" s="73" t="s">
        <v>8</v>
      </c>
      <c r="B9" s="82" t="s">
        <v>12</v>
      </c>
      <c r="C9" s="82"/>
      <c r="D9" s="73" t="s">
        <v>69</v>
      </c>
      <c r="E9" s="56" t="s">
        <v>70</v>
      </c>
      <c r="F9" s="94" t="s">
        <v>72</v>
      </c>
      <c r="G9" s="73" t="s">
        <v>13</v>
      </c>
      <c r="H9" s="1" t="s">
        <v>14</v>
      </c>
      <c r="I9" s="1" t="s">
        <v>14</v>
      </c>
      <c r="J9" s="1" t="s">
        <v>14</v>
      </c>
      <c r="K9" s="6" t="s">
        <v>14</v>
      </c>
      <c r="L9" s="6" t="s">
        <v>14</v>
      </c>
    </row>
    <row r="10" spans="1:12" ht="38.25" customHeight="1" x14ac:dyDescent="0.3">
      <c r="A10" s="73"/>
      <c r="B10" s="82"/>
      <c r="C10" s="82"/>
      <c r="D10" s="73"/>
      <c r="E10" s="57"/>
      <c r="F10" s="95"/>
      <c r="G10" s="73"/>
      <c r="H10" s="8">
        <v>1</v>
      </c>
      <c r="I10" s="8">
        <v>1</v>
      </c>
      <c r="J10" s="8">
        <v>1</v>
      </c>
      <c r="K10" s="8">
        <v>1</v>
      </c>
      <c r="L10" s="8">
        <v>1</v>
      </c>
    </row>
    <row r="11" spans="1:12" ht="95.25" customHeight="1" x14ac:dyDescent="0.3">
      <c r="A11" s="93" t="s">
        <v>11</v>
      </c>
      <c r="B11" s="82" t="s">
        <v>71</v>
      </c>
      <c r="C11" s="82"/>
      <c r="D11" s="73" t="s">
        <v>69</v>
      </c>
      <c r="E11" s="57"/>
      <c r="F11" s="95"/>
      <c r="G11" s="73" t="s">
        <v>13</v>
      </c>
      <c r="H11" s="1" t="s">
        <v>14</v>
      </c>
      <c r="I11" s="1" t="s">
        <v>14</v>
      </c>
      <c r="J11" s="1" t="s">
        <v>14</v>
      </c>
      <c r="K11" s="6" t="s">
        <v>14</v>
      </c>
      <c r="L11" s="6" t="s">
        <v>14</v>
      </c>
    </row>
    <row r="12" spans="1:12" ht="114.75" customHeight="1" x14ac:dyDescent="0.3">
      <c r="A12" s="93"/>
      <c r="B12" s="82"/>
      <c r="C12" s="82"/>
      <c r="D12" s="73"/>
      <c r="E12" s="57"/>
      <c r="F12" s="96"/>
      <c r="G12" s="73"/>
      <c r="H12" s="8">
        <v>1</v>
      </c>
      <c r="I12" s="8">
        <v>1</v>
      </c>
      <c r="J12" s="8">
        <v>1</v>
      </c>
      <c r="K12" s="8">
        <v>1</v>
      </c>
      <c r="L12" s="8">
        <v>1</v>
      </c>
    </row>
    <row r="13" spans="1:12" ht="98.25" customHeight="1" x14ac:dyDescent="0.3">
      <c r="A13" s="73" t="s">
        <v>54</v>
      </c>
      <c r="B13" s="97" t="s">
        <v>73</v>
      </c>
      <c r="C13" s="97"/>
      <c r="D13" s="73" t="s">
        <v>69</v>
      </c>
      <c r="E13" s="57"/>
      <c r="F13" s="72" t="s">
        <v>16</v>
      </c>
      <c r="G13" s="73" t="s">
        <v>13</v>
      </c>
      <c r="H13" s="1" t="s">
        <v>14</v>
      </c>
      <c r="I13" s="1" t="s">
        <v>14</v>
      </c>
      <c r="J13" s="1" t="s">
        <v>14</v>
      </c>
      <c r="K13" s="6" t="s">
        <v>14</v>
      </c>
      <c r="L13" s="6" t="s">
        <v>14</v>
      </c>
    </row>
    <row r="14" spans="1:12" ht="111" customHeight="1" x14ac:dyDescent="0.3">
      <c r="A14" s="73"/>
      <c r="B14" s="97"/>
      <c r="C14" s="97"/>
      <c r="D14" s="73"/>
      <c r="E14" s="58"/>
      <c r="F14" s="72"/>
      <c r="G14" s="73"/>
      <c r="H14" s="8">
        <v>1</v>
      </c>
      <c r="I14" s="8">
        <v>1</v>
      </c>
      <c r="J14" s="8">
        <v>1</v>
      </c>
      <c r="K14" s="8">
        <v>1</v>
      </c>
      <c r="L14" s="8">
        <v>1</v>
      </c>
    </row>
    <row r="15" spans="1:12" ht="123" customHeight="1" x14ac:dyDescent="0.3">
      <c r="A15" s="19" t="s">
        <v>15</v>
      </c>
      <c r="B15" s="75" t="s">
        <v>74</v>
      </c>
      <c r="C15" s="75"/>
      <c r="D15" s="19" t="s">
        <v>69</v>
      </c>
      <c r="E15" s="20" t="s">
        <v>60</v>
      </c>
      <c r="F15" s="21"/>
      <c r="G15" s="19" t="s">
        <v>10</v>
      </c>
      <c r="H15" s="43">
        <f>H16+H21</f>
        <v>3469.2</v>
      </c>
      <c r="I15" s="22">
        <f>I16+I21</f>
        <v>369</v>
      </c>
      <c r="J15" s="22">
        <f>J16+J21</f>
        <v>369</v>
      </c>
      <c r="K15" s="22">
        <f>K16+K21</f>
        <v>369</v>
      </c>
      <c r="L15" s="22">
        <f>L16+L21</f>
        <v>369</v>
      </c>
    </row>
    <row r="16" spans="1:12" ht="21.75" customHeight="1" x14ac:dyDescent="0.3">
      <c r="A16" s="73" t="s">
        <v>62</v>
      </c>
      <c r="B16" s="86" t="s">
        <v>90</v>
      </c>
      <c r="C16" s="87"/>
      <c r="D16" s="73" t="s">
        <v>69</v>
      </c>
      <c r="E16" s="33" t="s">
        <v>61</v>
      </c>
      <c r="F16" s="84" t="s">
        <v>17</v>
      </c>
      <c r="G16" s="85" t="s">
        <v>10</v>
      </c>
      <c r="H16" s="34">
        <f>SUM(H17:H20)</f>
        <v>28.5</v>
      </c>
      <c r="I16" s="34">
        <f>SUM(I17:I20)</f>
        <v>19</v>
      </c>
      <c r="J16" s="34">
        <f>SUM(J17:J20)</f>
        <v>19</v>
      </c>
      <c r="K16" s="34">
        <f>SUM(K17:K20)</f>
        <v>19</v>
      </c>
      <c r="L16" s="34">
        <f>SUM(L17:L20)</f>
        <v>19</v>
      </c>
    </row>
    <row r="17" spans="1:12" ht="72" customHeight="1" x14ac:dyDescent="0.3">
      <c r="A17" s="73"/>
      <c r="B17" s="88"/>
      <c r="C17" s="89"/>
      <c r="D17" s="73"/>
      <c r="E17" s="35" t="s">
        <v>93</v>
      </c>
      <c r="F17" s="84"/>
      <c r="G17" s="85"/>
      <c r="H17" s="29">
        <v>10.5</v>
      </c>
      <c r="I17" s="29">
        <v>1</v>
      </c>
      <c r="J17" s="29">
        <v>1</v>
      </c>
      <c r="K17" s="30">
        <v>1</v>
      </c>
      <c r="L17" s="30">
        <v>1</v>
      </c>
    </row>
    <row r="18" spans="1:12" ht="77.25" customHeight="1" x14ac:dyDescent="0.3">
      <c r="A18" s="73"/>
      <c r="B18" s="88"/>
      <c r="C18" s="89"/>
      <c r="D18" s="73"/>
      <c r="E18" s="35" t="s">
        <v>94</v>
      </c>
      <c r="F18" s="84"/>
      <c r="G18" s="85"/>
      <c r="H18" s="29">
        <v>1</v>
      </c>
      <c r="I18" s="29">
        <v>1</v>
      </c>
      <c r="J18" s="29">
        <v>1</v>
      </c>
      <c r="K18" s="29">
        <v>1</v>
      </c>
      <c r="L18" s="29">
        <v>1</v>
      </c>
    </row>
    <row r="19" spans="1:12" ht="63" customHeight="1" x14ac:dyDescent="0.3">
      <c r="A19" s="73"/>
      <c r="B19" s="88"/>
      <c r="C19" s="89"/>
      <c r="D19" s="73"/>
      <c r="E19" s="37" t="s">
        <v>89</v>
      </c>
      <c r="F19" s="84"/>
      <c r="G19" s="85"/>
      <c r="H19" s="29">
        <f>4+4+8</f>
        <v>16</v>
      </c>
      <c r="I19" s="29">
        <f t="shared" ref="I19:L19" si="0">4+4+8</f>
        <v>16</v>
      </c>
      <c r="J19" s="29">
        <f t="shared" si="0"/>
        <v>16</v>
      </c>
      <c r="K19" s="29">
        <f t="shared" si="0"/>
        <v>16</v>
      </c>
      <c r="L19" s="29">
        <f t="shared" si="0"/>
        <v>16</v>
      </c>
    </row>
    <row r="20" spans="1:12" ht="61.5" customHeight="1" x14ac:dyDescent="0.3">
      <c r="A20" s="73"/>
      <c r="B20" s="90"/>
      <c r="C20" s="91"/>
      <c r="D20" s="73"/>
      <c r="E20" s="37" t="s">
        <v>77</v>
      </c>
      <c r="F20" s="84"/>
      <c r="G20" s="85"/>
      <c r="H20" s="29">
        <v>1</v>
      </c>
      <c r="I20" s="29">
        <v>1</v>
      </c>
      <c r="J20" s="29">
        <v>1</v>
      </c>
      <c r="K20" s="30">
        <v>1</v>
      </c>
      <c r="L20" s="30">
        <v>1</v>
      </c>
    </row>
    <row r="21" spans="1:12" ht="43.5" customHeight="1" x14ac:dyDescent="0.3">
      <c r="A21" s="92" t="s">
        <v>63</v>
      </c>
      <c r="B21" s="82" t="s">
        <v>76</v>
      </c>
      <c r="C21" s="82"/>
      <c r="D21" s="73" t="s">
        <v>69</v>
      </c>
      <c r="E21" s="33" t="s">
        <v>65</v>
      </c>
      <c r="F21" s="84" t="s">
        <v>18</v>
      </c>
      <c r="G21" s="85" t="s">
        <v>10</v>
      </c>
      <c r="H21" s="42">
        <f>SUM(H22:H22)</f>
        <v>3440.7</v>
      </c>
      <c r="I21" s="42">
        <f>SUM(I22:I22)</f>
        <v>350</v>
      </c>
      <c r="J21" s="42">
        <f>SUM(J22:J22)</f>
        <v>350</v>
      </c>
      <c r="K21" s="42">
        <f>SUM(K22:K22)</f>
        <v>350</v>
      </c>
      <c r="L21" s="42">
        <f>SUM(L22:L22)</f>
        <v>350</v>
      </c>
    </row>
    <row r="22" spans="1:12" ht="105.75" customHeight="1" x14ac:dyDescent="0.3">
      <c r="A22" s="92"/>
      <c r="B22" s="82"/>
      <c r="C22" s="82"/>
      <c r="D22" s="73"/>
      <c r="E22" s="35" t="s">
        <v>75</v>
      </c>
      <c r="F22" s="84"/>
      <c r="G22" s="85"/>
      <c r="H22" s="40">
        <v>3440.7</v>
      </c>
      <c r="I22" s="40">
        <v>350</v>
      </c>
      <c r="J22" s="40">
        <v>350</v>
      </c>
      <c r="K22" s="40">
        <v>350</v>
      </c>
      <c r="L22" s="40">
        <v>350</v>
      </c>
    </row>
    <row r="23" spans="1:12" ht="19.5" customHeight="1" x14ac:dyDescent="0.3">
      <c r="A23" s="1" t="s">
        <v>19</v>
      </c>
      <c r="B23" s="74" t="s">
        <v>20</v>
      </c>
      <c r="C23" s="74"/>
      <c r="D23" s="74"/>
      <c r="E23" s="74"/>
      <c r="F23" s="74"/>
      <c r="G23" s="74"/>
      <c r="H23" s="74"/>
      <c r="I23" s="74"/>
      <c r="J23" s="74"/>
      <c r="K23" s="18"/>
      <c r="L23" s="18"/>
    </row>
    <row r="24" spans="1:12" ht="145.5" customHeight="1" x14ac:dyDescent="0.3">
      <c r="A24" s="73" t="s">
        <v>21</v>
      </c>
      <c r="B24" s="83" t="s">
        <v>22</v>
      </c>
      <c r="C24" s="83"/>
      <c r="D24" s="73" t="s">
        <v>69</v>
      </c>
      <c r="E24" s="56" t="s">
        <v>78</v>
      </c>
      <c r="F24" s="72" t="s">
        <v>23</v>
      </c>
      <c r="G24" s="73" t="s">
        <v>24</v>
      </c>
      <c r="H24" s="1" t="s">
        <v>14</v>
      </c>
      <c r="I24" s="1" t="s">
        <v>14</v>
      </c>
      <c r="J24" s="1" t="s">
        <v>14</v>
      </c>
      <c r="K24" s="6" t="s">
        <v>14</v>
      </c>
      <c r="L24" s="6" t="s">
        <v>14</v>
      </c>
    </row>
    <row r="25" spans="1:12" ht="57" customHeight="1" x14ac:dyDescent="0.3">
      <c r="A25" s="73"/>
      <c r="B25" s="83"/>
      <c r="C25" s="83"/>
      <c r="D25" s="73"/>
      <c r="E25" s="57"/>
      <c r="F25" s="72"/>
      <c r="G25" s="73"/>
      <c r="H25" s="8">
        <v>1</v>
      </c>
      <c r="I25" s="8">
        <v>1</v>
      </c>
      <c r="J25" s="8">
        <v>1</v>
      </c>
      <c r="K25" s="8">
        <v>1</v>
      </c>
      <c r="L25" s="8">
        <v>1</v>
      </c>
    </row>
    <row r="26" spans="1:12" ht="125.25" customHeight="1" x14ac:dyDescent="0.3">
      <c r="A26" s="73" t="s">
        <v>25</v>
      </c>
      <c r="B26" s="83" t="s">
        <v>26</v>
      </c>
      <c r="C26" s="83"/>
      <c r="D26" s="73" t="s">
        <v>69</v>
      </c>
      <c r="E26" s="57"/>
      <c r="F26" s="72" t="s">
        <v>27</v>
      </c>
      <c r="G26" s="56" t="s">
        <v>24</v>
      </c>
      <c r="H26" s="1" t="s">
        <v>14</v>
      </c>
      <c r="I26" s="1" t="s">
        <v>14</v>
      </c>
      <c r="J26" s="1" t="s">
        <v>14</v>
      </c>
      <c r="K26" s="6" t="s">
        <v>14</v>
      </c>
      <c r="L26" s="6" t="s">
        <v>14</v>
      </c>
    </row>
    <row r="27" spans="1:12" ht="39" customHeight="1" x14ac:dyDescent="0.3">
      <c r="A27" s="73"/>
      <c r="B27" s="83"/>
      <c r="C27" s="83"/>
      <c r="D27" s="73"/>
      <c r="E27" s="57"/>
      <c r="F27" s="72"/>
      <c r="G27" s="58"/>
      <c r="H27" s="8">
        <v>1</v>
      </c>
      <c r="I27" s="8">
        <v>1</v>
      </c>
      <c r="J27" s="8">
        <v>1</v>
      </c>
      <c r="K27" s="8">
        <v>1</v>
      </c>
      <c r="L27" s="8">
        <v>1</v>
      </c>
    </row>
    <row r="28" spans="1:12" ht="52.5" customHeight="1" x14ac:dyDescent="0.3">
      <c r="A28" s="73" t="s">
        <v>28</v>
      </c>
      <c r="B28" s="81" t="s">
        <v>29</v>
      </c>
      <c r="C28" s="81"/>
      <c r="D28" s="73" t="s">
        <v>69</v>
      </c>
      <c r="E28" s="57"/>
      <c r="F28" s="72" t="s">
        <v>27</v>
      </c>
      <c r="G28" s="56" t="s">
        <v>24</v>
      </c>
      <c r="H28" s="1" t="s">
        <v>14</v>
      </c>
      <c r="I28" s="1" t="s">
        <v>14</v>
      </c>
      <c r="J28" s="1" t="s">
        <v>14</v>
      </c>
      <c r="K28" s="6" t="s">
        <v>14</v>
      </c>
      <c r="L28" s="6" t="s">
        <v>14</v>
      </c>
    </row>
    <row r="29" spans="1:12" ht="48" customHeight="1" x14ac:dyDescent="0.3">
      <c r="A29" s="73"/>
      <c r="B29" s="81"/>
      <c r="C29" s="81"/>
      <c r="D29" s="73"/>
      <c r="E29" s="58"/>
      <c r="F29" s="72"/>
      <c r="G29" s="58"/>
      <c r="H29" s="8">
        <v>1</v>
      </c>
      <c r="I29" s="8">
        <v>1</v>
      </c>
      <c r="J29" s="8">
        <v>1</v>
      </c>
      <c r="K29" s="8">
        <v>1</v>
      </c>
      <c r="L29" s="8">
        <v>1</v>
      </c>
    </row>
    <row r="30" spans="1:12" ht="101.25" customHeight="1" x14ac:dyDescent="0.3">
      <c r="A30" s="23" t="s">
        <v>30</v>
      </c>
      <c r="B30" s="77" t="s">
        <v>79</v>
      </c>
      <c r="C30" s="77"/>
      <c r="D30" s="73" t="s">
        <v>64</v>
      </c>
      <c r="E30" s="24" t="s">
        <v>97</v>
      </c>
      <c r="F30" s="25"/>
      <c r="G30" s="26" t="s">
        <v>10</v>
      </c>
      <c r="H30" s="41">
        <f>SUM(H31:H32)</f>
        <v>29677</v>
      </c>
      <c r="I30" s="41">
        <f t="shared" ref="I30:L30" si="1">SUM(I31:I32)</f>
        <v>16830.099999999999</v>
      </c>
      <c r="J30" s="41">
        <f t="shared" si="1"/>
        <v>16830.099999999999</v>
      </c>
      <c r="K30" s="41">
        <f t="shared" si="1"/>
        <v>16830.099999999999</v>
      </c>
      <c r="L30" s="41">
        <f t="shared" si="1"/>
        <v>16830.099999999999</v>
      </c>
    </row>
    <row r="31" spans="1:12" ht="72.75" customHeight="1" x14ac:dyDescent="0.3">
      <c r="A31" s="10" t="s">
        <v>56</v>
      </c>
      <c r="B31" s="81" t="s">
        <v>31</v>
      </c>
      <c r="C31" s="81"/>
      <c r="D31" s="73"/>
      <c r="E31" s="82" t="s">
        <v>95</v>
      </c>
      <c r="F31" s="72" t="s">
        <v>9</v>
      </c>
      <c r="G31" s="1" t="s">
        <v>10</v>
      </c>
      <c r="H31" s="40">
        <v>17620</v>
      </c>
      <c r="I31" s="40">
        <v>10290.1</v>
      </c>
      <c r="J31" s="40">
        <v>10290.1</v>
      </c>
      <c r="K31" s="40">
        <v>10290.1</v>
      </c>
      <c r="L31" s="40">
        <v>10290.1</v>
      </c>
    </row>
    <row r="32" spans="1:12" ht="75" customHeight="1" x14ac:dyDescent="0.3">
      <c r="A32" s="10" t="s">
        <v>57</v>
      </c>
      <c r="B32" s="81" t="s">
        <v>32</v>
      </c>
      <c r="C32" s="81"/>
      <c r="D32" s="73"/>
      <c r="E32" s="82"/>
      <c r="F32" s="72"/>
      <c r="G32" s="1" t="s">
        <v>10</v>
      </c>
      <c r="H32" s="40">
        <v>12057</v>
      </c>
      <c r="I32" s="40">
        <v>6540</v>
      </c>
      <c r="J32" s="40">
        <v>6540</v>
      </c>
      <c r="K32" s="40">
        <v>6540</v>
      </c>
      <c r="L32" s="40">
        <v>6540</v>
      </c>
    </row>
    <row r="33" spans="1:12" ht="183" customHeight="1" x14ac:dyDescent="0.3">
      <c r="A33" s="7" t="s">
        <v>33</v>
      </c>
      <c r="B33" s="78" t="s">
        <v>34</v>
      </c>
      <c r="C33" s="78"/>
      <c r="D33" s="7" t="s">
        <v>80</v>
      </c>
      <c r="E33" s="11" t="s">
        <v>78</v>
      </c>
      <c r="F33" s="28" t="s">
        <v>35</v>
      </c>
      <c r="G33" s="7" t="s">
        <v>13</v>
      </c>
      <c r="H33" s="7" t="s">
        <v>36</v>
      </c>
      <c r="I33" s="7" t="s">
        <v>36</v>
      </c>
      <c r="J33" s="7" t="s">
        <v>36</v>
      </c>
      <c r="K33" s="12" t="s">
        <v>36</v>
      </c>
      <c r="L33" s="12" t="s">
        <v>36</v>
      </c>
    </row>
    <row r="34" spans="1:12" ht="20.25" customHeight="1" x14ac:dyDescent="0.3">
      <c r="A34" s="7" t="s">
        <v>37</v>
      </c>
      <c r="B34" s="70" t="s">
        <v>38</v>
      </c>
      <c r="C34" s="70"/>
      <c r="D34" s="70"/>
      <c r="E34" s="70"/>
      <c r="F34" s="70"/>
      <c r="G34" s="70"/>
      <c r="H34" s="70"/>
      <c r="I34" s="70"/>
      <c r="J34" s="70"/>
      <c r="K34" s="18"/>
      <c r="L34" s="18"/>
    </row>
    <row r="35" spans="1:12" ht="29.25" customHeight="1" x14ac:dyDescent="0.3">
      <c r="A35" s="65" t="s">
        <v>39</v>
      </c>
      <c r="B35" s="59" t="s">
        <v>40</v>
      </c>
      <c r="C35" s="60"/>
      <c r="D35" s="65" t="s">
        <v>69</v>
      </c>
      <c r="E35" s="44" t="s">
        <v>98</v>
      </c>
      <c r="F35" s="51" t="s">
        <v>18</v>
      </c>
      <c r="G35" s="65" t="s">
        <v>10</v>
      </c>
      <c r="H35" s="41">
        <f>SUM(H36:H39)</f>
        <v>25380.5</v>
      </c>
      <c r="I35" s="41">
        <f t="shared" ref="I35:L35" si="2">SUM(I36:I39)</f>
        <v>5952.3</v>
      </c>
      <c r="J35" s="41">
        <f t="shared" si="2"/>
        <v>5952.3</v>
      </c>
      <c r="K35" s="41">
        <f t="shared" si="2"/>
        <v>5952.3</v>
      </c>
      <c r="L35" s="41">
        <f t="shared" si="2"/>
        <v>5952.3</v>
      </c>
    </row>
    <row r="36" spans="1:12" ht="62.25" customHeight="1" x14ac:dyDescent="0.3">
      <c r="A36" s="66"/>
      <c r="B36" s="61"/>
      <c r="C36" s="62"/>
      <c r="D36" s="66"/>
      <c r="E36" s="11" t="s">
        <v>96</v>
      </c>
      <c r="F36" s="79"/>
      <c r="G36" s="66"/>
      <c r="H36" s="45">
        <v>800.5</v>
      </c>
      <c r="I36" s="45">
        <v>450</v>
      </c>
      <c r="J36" s="45">
        <v>450</v>
      </c>
      <c r="K36" s="46">
        <v>450</v>
      </c>
      <c r="L36" s="46">
        <v>450</v>
      </c>
    </row>
    <row r="37" spans="1:12" ht="96.75" customHeight="1" x14ac:dyDescent="0.3">
      <c r="A37" s="66"/>
      <c r="B37" s="61"/>
      <c r="C37" s="62"/>
      <c r="D37" s="66"/>
      <c r="E37" s="11" t="s">
        <v>95</v>
      </c>
      <c r="F37" s="79"/>
      <c r="G37" s="66"/>
      <c r="H37" s="45">
        <v>18050</v>
      </c>
      <c r="I37" s="45">
        <v>3972.3</v>
      </c>
      <c r="J37" s="45">
        <v>3972.3</v>
      </c>
      <c r="K37" s="45">
        <v>3972.3</v>
      </c>
      <c r="L37" s="45">
        <v>3972.3</v>
      </c>
    </row>
    <row r="38" spans="1:12" ht="64.5" customHeight="1" x14ac:dyDescent="0.3">
      <c r="A38" s="66"/>
      <c r="B38" s="61"/>
      <c r="C38" s="62"/>
      <c r="D38" s="66"/>
      <c r="E38" s="37" t="s">
        <v>89</v>
      </c>
      <c r="F38" s="79"/>
      <c r="G38" s="66"/>
      <c r="H38" s="45">
        <v>30</v>
      </c>
      <c r="I38" s="45">
        <v>30</v>
      </c>
      <c r="J38" s="45">
        <v>30</v>
      </c>
      <c r="K38" s="45">
        <v>30</v>
      </c>
      <c r="L38" s="45">
        <v>30</v>
      </c>
    </row>
    <row r="39" spans="1:12" ht="64.5" customHeight="1" x14ac:dyDescent="0.3">
      <c r="A39" s="67"/>
      <c r="B39" s="63"/>
      <c r="C39" s="64"/>
      <c r="D39" s="67"/>
      <c r="E39" s="37" t="s">
        <v>77</v>
      </c>
      <c r="F39" s="52"/>
      <c r="G39" s="67"/>
      <c r="H39" s="45">
        <v>6500</v>
      </c>
      <c r="I39" s="45">
        <v>1500</v>
      </c>
      <c r="J39" s="45">
        <v>1500</v>
      </c>
      <c r="K39" s="45">
        <v>1500</v>
      </c>
      <c r="L39" s="45">
        <v>1500</v>
      </c>
    </row>
    <row r="40" spans="1:12" ht="19.5" customHeight="1" x14ac:dyDescent="0.3">
      <c r="A40" s="7" t="s">
        <v>41</v>
      </c>
      <c r="B40" s="70" t="s">
        <v>42</v>
      </c>
      <c r="C40" s="70"/>
      <c r="D40" s="70"/>
      <c r="E40" s="70"/>
      <c r="F40" s="70"/>
      <c r="G40" s="70"/>
      <c r="H40" s="70"/>
      <c r="I40" s="70"/>
      <c r="J40" s="70"/>
      <c r="K40" s="18"/>
      <c r="L40" s="18"/>
    </row>
    <row r="41" spans="1:12" ht="24.75" customHeight="1" x14ac:dyDescent="0.3">
      <c r="A41" s="53" t="s">
        <v>88</v>
      </c>
      <c r="B41" s="54"/>
      <c r="C41" s="54"/>
      <c r="D41" s="54"/>
      <c r="E41" s="54"/>
      <c r="F41" s="55"/>
      <c r="G41" s="36"/>
      <c r="H41" s="41">
        <f>H47+H48</f>
        <v>1688</v>
      </c>
      <c r="I41" s="41">
        <f t="shared" ref="I41:L41" si="3">I47+I48</f>
        <v>1</v>
      </c>
      <c r="J41" s="41">
        <f t="shared" si="3"/>
        <v>1</v>
      </c>
      <c r="K41" s="41">
        <f t="shared" si="3"/>
        <v>1</v>
      </c>
      <c r="L41" s="41">
        <f t="shared" si="3"/>
        <v>1</v>
      </c>
    </row>
    <row r="42" spans="1:12" ht="84.75" customHeight="1" x14ac:dyDescent="0.3">
      <c r="A42" s="71" t="s">
        <v>43</v>
      </c>
      <c r="B42" s="69" t="s">
        <v>44</v>
      </c>
      <c r="C42" s="69"/>
      <c r="D42" s="71" t="s">
        <v>69</v>
      </c>
      <c r="E42" s="68" t="s">
        <v>91</v>
      </c>
      <c r="F42" s="51" t="s">
        <v>45</v>
      </c>
      <c r="G42" s="65" t="s">
        <v>24</v>
      </c>
      <c r="H42" s="7" t="s">
        <v>14</v>
      </c>
      <c r="I42" s="7" t="s">
        <v>14</v>
      </c>
      <c r="J42" s="7" t="s">
        <v>14</v>
      </c>
      <c r="K42" s="12" t="s">
        <v>14</v>
      </c>
      <c r="L42" s="12" t="s">
        <v>14</v>
      </c>
    </row>
    <row r="43" spans="1:12" ht="74.25" customHeight="1" x14ac:dyDescent="0.3">
      <c r="A43" s="71"/>
      <c r="B43" s="69"/>
      <c r="C43" s="69"/>
      <c r="D43" s="71"/>
      <c r="E43" s="68"/>
      <c r="F43" s="52"/>
      <c r="G43" s="67"/>
      <c r="H43" s="13">
        <v>1</v>
      </c>
      <c r="I43" s="13">
        <v>1</v>
      </c>
      <c r="J43" s="13">
        <v>1</v>
      </c>
      <c r="K43" s="13">
        <v>1</v>
      </c>
      <c r="L43" s="13">
        <v>1</v>
      </c>
    </row>
    <row r="44" spans="1:12" ht="90" customHeight="1" x14ac:dyDescent="0.3">
      <c r="A44" s="71" t="s">
        <v>46</v>
      </c>
      <c r="B44" s="69" t="s">
        <v>81</v>
      </c>
      <c r="C44" s="69"/>
      <c r="D44" s="71" t="s">
        <v>69</v>
      </c>
      <c r="E44" s="68" t="s">
        <v>92</v>
      </c>
      <c r="F44" s="80" t="s">
        <v>47</v>
      </c>
      <c r="G44" s="65" t="s">
        <v>24</v>
      </c>
      <c r="H44" s="7" t="s">
        <v>14</v>
      </c>
      <c r="I44" s="7" t="s">
        <v>14</v>
      </c>
      <c r="J44" s="7" t="s">
        <v>14</v>
      </c>
      <c r="K44" s="12" t="s">
        <v>14</v>
      </c>
      <c r="L44" s="12" t="s">
        <v>14</v>
      </c>
    </row>
    <row r="45" spans="1:12" ht="63.75" customHeight="1" x14ac:dyDescent="0.3">
      <c r="A45" s="71"/>
      <c r="B45" s="69"/>
      <c r="C45" s="69"/>
      <c r="D45" s="71"/>
      <c r="E45" s="68"/>
      <c r="F45" s="80"/>
      <c r="G45" s="67"/>
      <c r="H45" s="13">
        <v>1</v>
      </c>
      <c r="I45" s="13">
        <v>1</v>
      </c>
      <c r="J45" s="13">
        <v>1</v>
      </c>
      <c r="K45" s="13">
        <v>1</v>
      </c>
      <c r="L45" s="13">
        <v>1</v>
      </c>
    </row>
    <row r="46" spans="1:12" ht="177.75" customHeight="1" x14ac:dyDescent="0.3">
      <c r="A46" s="7" t="s">
        <v>48</v>
      </c>
      <c r="B46" s="69" t="s">
        <v>49</v>
      </c>
      <c r="C46" s="69"/>
      <c r="D46" s="7" t="s">
        <v>80</v>
      </c>
      <c r="E46" s="11" t="s">
        <v>82</v>
      </c>
      <c r="F46" s="16" t="s">
        <v>50</v>
      </c>
      <c r="G46" s="7" t="s">
        <v>24</v>
      </c>
      <c r="H46" s="7" t="s">
        <v>36</v>
      </c>
      <c r="I46" s="7" t="s">
        <v>36</v>
      </c>
      <c r="J46" s="7" t="s">
        <v>36</v>
      </c>
      <c r="K46" s="12" t="s">
        <v>36</v>
      </c>
      <c r="L46" s="12" t="s">
        <v>36</v>
      </c>
    </row>
    <row r="47" spans="1:12" ht="80.25" customHeight="1" x14ac:dyDescent="0.3">
      <c r="A47" s="32" t="s">
        <v>85</v>
      </c>
      <c r="B47" s="49" t="s">
        <v>87</v>
      </c>
      <c r="C47" s="50"/>
      <c r="D47" s="32" t="s">
        <v>80</v>
      </c>
      <c r="E47" s="31" t="s">
        <v>83</v>
      </c>
      <c r="F47" s="51" t="s">
        <v>17</v>
      </c>
      <c r="G47" s="32" t="s">
        <v>84</v>
      </c>
      <c r="H47" s="47">
        <v>1</v>
      </c>
      <c r="I47" s="47">
        <v>1</v>
      </c>
      <c r="J47" s="47">
        <v>1</v>
      </c>
      <c r="K47" s="47">
        <v>1</v>
      </c>
      <c r="L47" s="47">
        <v>1</v>
      </c>
    </row>
    <row r="48" spans="1:12" ht="87.75" customHeight="1" x14ac:dyDescent="0.3">
      <c r="A48" s="39" t="s">
        <v>86</v>
      </c>
      <c r="B48" s="49" t="s">
        <v>40</v>
      </c>
      <c r="C48" s="50"/>
      <c r="D48" s="39" t="s">
        <v>80</v>
      </c>
      <c r="E48" s="38" t="s">
        <v>83</v>
      </c>
      <c r="F48" s="52"/>
      <c r="G48" s="39" t="s">
        <v>84</v>
      </c>
      <c r="H48" s="47">
        <v>1687</v>
      </c>
      <c r="I48" s="47"/>
      <c r="J48" s="47"/>
      <c r="K48" s="47"/>
      <c r="L48" s="47"/>
    </row>
    <row r="49" spans="1:13" ht="31.5" customHeight="1" x14ac:dyDescent="0.3">
      <c r="A49" s="98" t="s">
        <v>51</v>
      </c>
      <c r="B49" s="99"/>
      <c r="C49" s="99"/>
      <c r="D49" s="99"/>
      <c r="E49" s="99"/>
      <c r="F49" s="100"/>
      <c r="G49" s="9"/>
      <c r="H49" s="27">
        <f>H15+H30+H35+H41</f>
        <v>60214.7</v>
      </c>
      <c r="I49" s="27">
        <f t="shared" ref="I49:L49" si="4">I15+I30+I35+I41</f>
        <v>23152.399999999998</v>
      </c>
      <c r="J49" s="27">
        <f t="shared" si="4"/>
        <v>23152.399999999998</v>
      </c>
      <c r="K49" s="27">
        <f t="shared" si="4"/>
        <v>23152.399999999998</v>
      </c>
      <c r="L49" s="27">
        <f t="shared" si="4"/>
        <v>23152.399999999998</v>
      </c>
      <c r="M49" s="5" t="s">
        <v>55</v>
      </c>
    </row>
  </sheetData>
  <mergeCells count="87">
    <mergeCell ref="I2:L2"/>
    <mergeCell ref="A49:F49"/>
    <mergeCell ref="H5:L5"/>
    <mergeCell ref="G28:G29"/>
    <mergeCell ref="G26:G27"/>
    <mergeCell ref="F42:F43"/>
    <mergeCell ref="G42:G43"/>
    <mergeCell ref="D28:D29"/>
    <mergeCell ref="D26:D27"/>
    <mergeCell ref="A5:A6"/>
    <mergeCell ref="B5:C6"/>
    <mergeCell ref="D5:D6"/>
    <mergeCell ref="E5:E6"/>
    <mergeCell ref="F5:F6"/>
    <mergeCell ref="G5:G6"/>
    <mergeCell ref="G9:G10"/>
    <mergeCell ref="A9:A10"/>
    <mergeCell ref="A11:A12"/>
    <mergeCell ref="B11:C12"/>
    <mergeCell ref="D11:D12"/>
    <mergeCell ref="E9:E14"/>
    <mergeCell ref="F9:F12"/>
    <mergeCell ref="B9:C10"/>
    <mergeCell ref="D9:D10"/>
    <mergeCell ref="A13:A14"/>
    <mergeCell ref="B13:C14"/>
    <mergeCell ref="D13:D14"/>
    <mergeCell ref="A21:A22"/>
    <mergeCell ref="B21:C22"/>
    <mergeCell ref="D21:D22"/>
    <mergeCell ref="F21:F22"/>
    <mergeCell ref="G21:G22"/>
    <mergeCell ref="A3:L3"/>
    <mergeCell ref="D24:D25"/>
    <mergeCell ref="A24:A25"/>
    <mergeCell ref="B30:C30"/>
    <mergeCell ref="B33:C33"/>
    <mergeCell ref="D30:D32"/>
    <mergeCell ref="B31:C31"/>
    <mergeCell ref="E31:E32"/>
    <mergeCell ref="A28:A29"/>
    <mergeCell ref="B28:C29"/>
    <mergeCell ref="B32:C32"/>
    <mergeCell ref="A26:A27"/>
    <mergeCell ref="B26:C27"/>
    <mergeCell ref="A16:A20"/>
    <mergeCell ref="D16:D20"/>
    <mergeCell ref="F16:F20"/>
    <mergeCell ref="B23:J23"/>
    <mergeCell ref="B15:C15"/>
    <mergeCell ref="G13:G14"/>
    <mergeCell ref="G11:G12"/>
    <mergeCell ref="B7:C7"/>
    <mergeCell ref="B8:J8"/>
    <mergeCell ref="G16:G20"/>
    <mergeCell ref="B16:C20"/>
    <mergeCell ref="F13:F14"/>
    <mergeCell ref="B44:C45"/>
    <mergeCell ref="F31:F32"/>
    <mergeCell ref="F28:F29"/>
    <mergeCell ref="F26:F27"/>
    <mergeCell ref="G24:G25"/>
    <mergeCell ref="F24:F25"/>
    <mergeCell ref="B34:J34"/>
    <mergeCell ref="F35:F39"/>
    <mergeCell ref="G35:G39"/>
    <mergeCell ref="D44:D45"/>
    <mergeCell ref="E44:E45"/>
    <mergeCell ref="F44:F45"/>
    <mergeCell ref="G44:G45"/>
    <mergeCell ref="B24:C25"/>
    <mergeCell ref="I1:L1"/>
    <mergeCell ref="B48:C48"/>
    <mergeCell ref="F47:F48"/>
    <mergeCell ref="B47:C47"/>
    <mergeCell ref="A41:F41"/>
    <mergeCell ref="E24:E29"/>
    <mergeCell ref="B35:C39"/>
    <mergeCell ref="A35:A39"/>
    <mergeCell ref="D35:D39"/>
    <mergeCell ref="E42:E43"/>
    <mergeCell ref="B46:C46"/>
    <mergeCell ref="B40:J40"/>
    <mergeCell ref="A42:A43"/>
    <mergeCell ref="B42:C43"/>
    <mergeCell ref="D42:D43"/>
    <mergeCell ref="A44:A45"/>
  </mergeCells>
  <pageMargins left="0.70866141732283472" right="0" top="0.39370078740157483" bottom="0.35433070866141736" header="0" footer="0"/>
  <pageSetup paperSize="9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fonh_2</dc:creator>
  <cp:lastModifiedBy>bud_2</cp:lastModifiedBy>
  <cp:lastPrinted>2023-12-04T11:25:09Z</cp:lastPrinted>
  <dcterms:created xsi:type="dcterms:W3CDTF">2020-12-04T11:51:13Z</dcterms:created>
  <dcterms:modified xsi:type="dcterms:W3CDTF">2023-12-04T11:25:11Z</dcterms:modified>
</cp:coreProperties>
</file>