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8255" windowHeight="11040"/>
  </bookViews>
  <sheets>
    <sheet name="таблица 2 к Порядку" sheetId="1" r:id="rId1"/>
  </sheets>
  <definedNames>
    <definedName name="_xlnm.Print_Titles" localSheetId="0">'таблица 2 к Порядку'!$9:$9</definedName>
  </definedNames>
  <calcPr calcId="162913"/>
</workbook>
</file>

<file path=xl/calcChain.xml><?xml version="1.0" encoding="utf-8"?>
<calcChain xmlns="http://schemas.openxmlformats.org/spreadsheetml/2006/main">
  <c r="I54" i="1" l="1"/>
  <c r="H54" i="1"/>
  <c r="G54" i="1"/>
  <c r="F54" i="1"/>
  <c r="I53" i="1"/>
  <c r="H53" i="1"/>
  <c r="G53" i="1"/>
  <c r="F53" i="1"/>
  <c r="I52" i="1"/>
  <c r="H52" i="1"/>
  <c r="G52" i="1"/>
  <c r="F52" i="1"/>
  <c r="I51" i="1"/>
  <c r="H51" i="1"/>
  <c r="G51" i="1"/>
  <c r="F51" i="1"/>
  <c r="I49" i="1"/>
  <c r="H49" i="1"/>
  <c r="G49" i="1"/>
  <c r="F49" i="1"/>
  <c r="I48" i="1"/>
  <c r="H48" i="1"/>
  <c r="G48" i="1"/>
  <c r="F48" i="1"/>
  <c r="I47" i="1"/>
  <c r="H47" i="1"/>
  <c r="G47" i="1"/>
  <c r="F47" i="1"/>
  <c r="I46" i="1"/>
  <c r="H46" i="1"/>
  <c r="G46" i="1"/>
  <c r="F46" i="1"/>
  <c r="I44" i="1"/>
  <c r="H44" i="1"/>
  <c r="G44" i="1"/>
  <c r="F44" i="1"/>
  <c r="I43" i="1"/>
  <c r="H43" i="1"/>
  <c r="G43" i="1"/>
  <c r="F43" i="1"/>
  <c r="I42" i="1"/>
  <c r="H42" i="1"/>
  <c r="G42" i="1"/>
  <c r="F42" i="1"/>
  <c r="I41" i="1"/>
  <c r="H41" i="1"/>
  <c r="G41" i="1"/>
  <c r="F41" i="1"/>
  <c r="I39" i="1"/>
  <c r="H39" i="1"/>
  <c r="G39" i="1"/>
  <c r="F39" i="1"/>
  <c r="I38" i="1"/>
  <c r="H38" i="1"/>
  <c r="G38" i="1"/>
  <c r="F38" i="1"/>
  <c r="I37" i="1"/>
  <c r="H37" i="1"/>
  <c r="G37" i="1"/>
  <c r="F37" i="1"/>
  <c r="I36" i="1"/>
  <c r="H36" i="1"/>
  <c r="G36" i="1"/>
  <c r="F36" i="1"/>
  <c r="I34" i="1"/>
  <c r="H34" i="1"/>
  <c r="G34" i="1"/>
  <c r="F34" i="1"/>
  <c r="I33" i="1"/>
  <c r="H33" i="1"/>
  <c r="G33" i="1"/>
  <c r="F33" i="1"/>
  <c r="I32" i="1"/>
  <c r="H32" i="1"/>
  <c r="G32" i="1"/>
  <c r="F32" i="1"/>
  <c r="I31" i="1"/>
  <c r="H31" i="1"/>
  <c r="G31" i="1"/>
  <c r="F31" i="1"/>
  <c r="E52" i="1"/>
  <c r="E53" i="1"/>
  <c r="E54" i="1"/>
  <c r="E47" i="1"/>
  <c r="E48" i="1"/>
  <c r="E49" i="1"/>
  <c r="E42" i="1"/>
  <c r="E43" i="1"/>
  <c r="E44" i="1"/>
  <c r="E37" i="1"/>
  <c r="E38" i="1"/>
  <c r="E39" i="1"/>
  <c r="E32" i="1"/>
  <c r="E33" i="1"/>
  <c r="E34" i="1"/>
  <c r="E51" i="1"/>
  <c r="E46" i="1"/>
  <c r="E41" i="1"/>
  <c r="E36" i="1"/>
  <c r="E31" i="1"/>
  <c r="I24" i="1"/>
  <c r="G24" i="1"/>
  <c r="I23" i="1"/>
  <c r="G23" i="1"/>
  <c r="I22" i="1"/>
  <c r="G22" i="1"/>
  <c r="I21" i="1"/>
  <c r="G21" i="1"/>
  <c r="E22" i="1"/>
  <c r="E24" i="1"/>
  <c r="I69" i="1"/>
  <c r="I29" i="1" s="1"/>
  <c r="H69" i="1"/>
  <c r="H29" i="1" s="1"/>
  <c r="G69" i="1"/>
  <c r="G29" i="1" s="1"/>
  <c r="F69" i="1"/>
  <c r="F29" i="1" s="1"/>
  <c r="I68" i="1"/>
  <c r="I28" i="1" s="1"/>
  <c r="H68" i="1"/>
  <c r="H28" i="1" s="1"/>
  <c r="G68" i="1"/>
  <c r="G28" i="1" s="1"/>
  <c r="F68" i="1"/>
  <c r="F28" i="1" s="1"/>
  <c r="I67" i="1"/>
  <c r="I27" i="1" s="1"/>
  <c r="H67" i="1"/>
  <c r="H27" i="1" s="1"/>
  <c r="G67" i="1"/>
  <c r="G27" i="1" s="1"/>
  <c r="F67" i="1"/>
  <c r="F27" i="1" s="1"/>
  <c r="I66" i="1"/>
  <c r="I26" i="1" s="1"/>
  <c r="H66" i="1"/>
  <c r="H26" i="1" s="1"/>
  <c r="G66" i="1"/>
  <c r="G26" i="1" s="1"/>
  <c r="F66" i="1"/>
  <c r="F26" i="1" s="1"/>
  <c r="E67" i="1"/>
  <c r="E27" i="1" s="1"/>
  <c r="E68" i="1"/>
  <c r="E28" i="1" s="1"/>
  <c r="E69" i="1"/>
  <c r="E29" i="1" s="1"/>
  <c r="I64" i="1"/>
  <c r="H64" i="1"/>
  <c r="H24" i="1" s="1"/>
  <c r="G64" i="1"/>
  <c r="F64" i="1"/>
  <c r="F24" i="1" s="1"/>
  <c r="I63" i="1"/>
  <c r="H63" i="1"/>
  <c r="H23" i="1" s="1"/>
  <c r="G63" i="1"/>
  <c r="F63" i="1"/>
  <c r="F23" i="1" s="1"/>
  <c r="I62" i="1"/>
  <c r="H62" i="1"/>
  <c r="H22" i="1" s="1"/>
  <c r="G62" i="1"/>
  <c r="F62" i="1"/>
  <c r="F22" i="1" s="1"/>
  <c r="I61" i="1"/>
  <c r="H61" i="1"/>
  <c r="H21" i="1" s="1"/>
  <c r="G61" i="1"/>
  <c r="F61" i="1"/>
  <c r="F21" i="1" s="1"/>
  <c r="E62" i="1"/>
  <c r="E63" i="1"/>
  <c r="E23" i="1" s="1"/>
  <c r="E64" i="1"/>
  <c r="E66" i="1"/>
  <c r="E26" i="1" s="1"/>
  <c r="E61" i="1"/>
  <c r="E21" i="1" s="1"/>
  <c r="I99" i="1"/>
  <c r="H99" i="1"/>
  <c r="G99" i="1"/>
  <c r="F99" i="1"/>
  <c r="E99" i="1"/>
  <c r="I98" i="1"/>
  <c r="H98" i="1"/>
  <c r="G98" i="1"/>
  <c r="F98" i="1"/>
  <c r="E98" i="1"/>
  <c r="I97" i="1"/>
  <c r="H97" i="1"/>
  <c r="G97" i="1"/>
  <c r="G95" i="1" s="1"/>
  <c r="F97" i="1"/>
  <c r="E97" i="1"/>
  <c r="I96" i="1"/>
  <c r="H96" i="1"/>
  <c r="G96" i="1"/>
  <c r="F96" i="1"/>
  <c r="F95" i="1" s="1"/>
  <c r="E96" i="1"/>
  <c r="H95" i="1"/>
  <c r="J94" i="1"/>
  <c r="J93" i="1"/>
  <c r="J92" i="1"/>
  <c r="J91" i="1"/>
  <c r="I90" i="1"/>
  <c r="H90" i="1"/>
  <c r="G90" i="1"/>
  <c r="F90" i="1"/>
  <c r="E90" i="1"/>
  <c r="J90" i="1" s="1"/>
  <c r="J89" i="1"/>
  <c r="J88" i="1"/>
  <c r="J87" i="1"/>
  <c r="J86" i="1"/>
  <c r="I85" i="1"/>
  <c r="H85" i="1"/>
  <c r="G85" i="1"/>
  <c r="F85" i="1"/>
  <c r="E85" i="1"/>
  <c r="E56" i="1" l="1"/>
  <c r="E95" i="1"/>
  <c r="J95" i="1" s="1"/>
  <c r="I95" i="1"/>
  <c r="J97" i="1"/>
  <c r="J98" i="1"/>
  <c r="J99" i="1"/>
  <c r="J85" i="1"/>
  <c r="J96" i="1"/>
  <c r="I65" i="1"/>
  <c r="H65" i="1"/>
  <c r="G65" i="1"/>
  <c r="F65" i="1"/>
  <c r="E65" i="1"/>
  <c r="H25" i="1"/>
  <c r="F25" i="1"/>
  <c r="I25" i="1"/>
  <c r="G25" i="1"/>
  <c r="I74" i="1"/>
  <c r="H74" i="1"/>
  <c r="G74" i="1"/>
  <c r="F74" i="1"/>
  <c r="I73" i="1"/>
  <c r="H73" i="1"/>
  <c r="G73" i="1"/>
  <c r="F73" i="1"/>
  <c r="I72" i="1"/>
  <c r="H72" i="1"/>
  <c r="G72" i="1"/>
  <c r="F72" i="1"/>
  <c r="I71" i="1"/>
  <c r="I70" i="1" s="1"/>
  <c r="H71" i="1"/>
  <c r="H70" i="1" s="1"/>
  <c r="G71" i="1"/>
  <c r="F71" i="1"/>
  <c r="E72" i="1"/>
  <c r="E73" i="1"/>
  <c r="E74" i="1"/>
  <c r="E71" i="1"/>
  <c r="J66" i="1"/>
  <c r="J69" i="1"/>
  <c r="J68" i="1"/>
  <c r="J67" i="1"/>
  <c r="G75" i="1"/>
  <c r="J65" i="1" l="1"/>
  <c r="J26" i="1"/>
  <c r="G70" i="1"/>
  <c r="J72" i="1"/>
  <c r="J71" i="1"/>
  <c r="J28" i="1"/>
  <c r="E70" i="1"/>
  <c r="J73" i="1"/>
  <c r="J29" i="1"/>
  <c r="E59" i="1"/>
  <c r="J27" i="1"/>
  <c r="E25" i="1"/>
  <c r="J25" i="1" s="1"/>
  <c r="F70" i="1"/>
  <c r="J74" i="1"/>
  <c r="I179" i="1"/>
  <c r="H179" i="1"/>
  <c r="F178" i="1"/>
  <c r="H177" i="1"/>
  <c r="F177" i="1"/>
  <c r="H176" i="1"/>
  <c r="F176" i="1"/>
  <c r="E177" i="1"/>
  <c r="E179" i="1"/>
  <c r="I59" i="1"/>
  <c r="H59" i="1"/>
  <c r="G59" i="1"/>
  <c r="F59" i="1"/>
  <c r="I58" i="1"/>
  <c r="H58" i="1"/>
  <c r="G58" i="1"/>
  <c r="F58" i="1"/>
  <c r="I57" i="1"/>
  <c r="H57" i="1"/>
  <c r="G57" i="1"/>
  <c r="F57" i="1"/>
  <c r="I56" i="1"/>
  <c r="H56" i="1"/>
  <c r="G56" i="1"/>
  <c r="F56" i="1"/>
  <c r="E57" i="1"/>
  <c r="E58" i="1"/>
  <c r="G179" i="1"/>
  <c r="E178" i="1"/>
  <c r="I194" i="1"/>
  <c r="H194" i="1"/>
  <c r="G194" i="1"/>
  <c r="F194" i="1"/>
  <c r="E194" i="1"/>
  <c r="I193" i="1"/>
  <c r="H193" i="1"/>
  <c r="G193" i="1"/>
  <c r="F193" i="1"/>
  <c r="E193" i="1"/>
  <c r="I192" i="1"/>
  <c r="H192" i="1"/>
  <c r="G192" i="1"/>
  <c r="F192" i="1"/>
  <c r="E192" i="1"/>
  <c r="I191" i="1"/>
  <c r="F191" i="1"/>
  <c r="E191" i="1"/>
  <c r="I189" i="1"/>
  <c r="H189" i="1"/>
  <c r="G189" i="1"/>
  <c r="F189" i="1"/>
  <c r="E189" i="1"/>
  <c r="I188" i="1"/>
  <c r="H188" i="1"/>
  <c r="G188" i="1"/>
  <c r="F188" i="1"/>
  <c r="E188" i="1"/>
  <c r="I187" i="1"/>
  <c r="G187" i="1"/>
  <c r="F187" i="1"/>
  <c r="E187" i="1"/>
  <c r="I186" i="1"/>
  <c r="H186" i="1"/>
  <c r="G186" i="1"/>
  <c r="F186" i="1"/>
  <c r="I184" i="1"/>
  <c r="G184" i="1"/>
  <c r="F184" i="1"/>
  <c r="E184" i="1"/>
  <c r="H183" i="1"/>
  <c r="G183" i="1"/>
  <c r="I182" i="1"/>
  <c r="H182" i="1"/>
  <c r="G182" i="1"/>
  <c r="E182" i="1"/>
  <c r="I181" i="1"/>
  <c r="H181" i="1"/>
  <c r="F181" i="1"/>
  <c r="E181" i="1"/>
  <c r="I178" i="1"/>
  <c r="I177" i="1"/>
  <c r="G177" i="1"/>
  <c r="G176" i="1"/>
  <c r="E176" i="1"/>
  <c r="H174" i="1"/>
  <c r="G174" i="1"/>
  <c r="G172" i="1"/>
  <c r="F172" i="1"/>
  <c r="I30" i="1"/>
  <c r="H171" i="1"/>
  <c r="G171" i="1"/>
  <c r="F30" i="1"/>
  <c r="E172" i="1"/>
  <c r="E173" i="1"/>
  <c r="E174" i="1"/>
  <c r="E171" i="1"/>
  <c r="I45" i="1"/>
  <c r="I134" i="1"/>
  <c r="H134" i="1"/>
  <c r="G134" i="1"/>
  <c r="F134" i="1"/>
  <c r="I133" i="1"/>
  <c r="H133" i="1"/>
  <c r="G133" i="1"/>
  <c r="F133" i="1"/>
  <c r="I132" i="1"/>
  <c r="H132" i="1"/>
  <c r="G132" i="1"/>
  <c r="F132" i="1"/>
  <c r="I131" i="1"/>
  <c r="I130" i="1" s="1"/>
  <c r="H131" i="1"/>
  <c r="H130" i="1" s="1"/>
  <c r="G131" i="1"/>
  <c r="F131" i="1"/>
  <c r="E132" i="1"/>
  <c r="E133" i="1"/>
  <c r="E134" i="1"/>
  <c r="E131" i="1"/>
  <c r="J129" i="1"/>
  <c r="J128" i="1"/>
  <c r="J127" i="1"/>
  <c r="J126" i="1"/>
  <c r="I125" i="1"/>
  <c r="H125" i="1"/>
  <c r="G125" i="1"/>
  <c r="F125" i="1"/>
  <c r="E125" i="1"/>
  <c r="F55" i="1" l="1"/>
  <c r="J70" i="1"/>
  <c r="E45" i="1"/>
  <c r="J54" i="1"/>
  <c r="J43" i="1"/>
  <c r="J37" i="1"/>
  <c r="J189" i="1"/>
  <c r="I185" i="1"/>
  <c r="I190" i="1"/>
  <c r="H40" i="1"/>
  <c r="J49" i="1"/>
  <c r="J34" i="1"/>
  <c r="I35" i="1"/>
  <c r="J39" i="1"/>
  <c r="H45" i="1"/>
  <c r="I171" i="1"/>
  <c r="I172" i="1"/>
  <c r="F183" i="1"/>
  <c r="E186" i="1"/>
  <c r="J186" i="1" s="1"/>
  <c r="H187" i="1"/>
  <c r="J187" i="1" s="1"/>
  <c r="I50" i="1"/>
  <c r="H30" i="1"/>
  <c r="G40" i="1"/>
  <c r="J42" i="1"/>
  <c r="E40" i="1"/>
  <c r="I40" i="1"/>
  <c r="J44" i="1"/>
  <c r="G50" i="1"/>
  <c r="J52" i="1"/>
  <c r="I173" i="1"/>
  <c r="I174" i="1"/>
  <c r="I176" i="1"/>
  <c r="J176" i="1" s="1"/>
  <c r="I183" i="1"/>
  <c r="I180" i="1" s="1"/>
  <c r="H184" i="1"/>
  <c r="H180" i="1" s="1"/>
  <c r="H50" i="1"/>
  <c r="H172" i="1"/>
  <c r="F174" i="1"/>
  <c r="F179" i="1"/>
  <c r="F175" i="1" s="1"/>
  <c r="F182" i="1"/>
  <c r="J182" i="1" s="1"/>
  <c r="E183" i="1"/>
  <c r="E180" i="1" s="1"/>
  <c r="J194" i="1"/>
  <c r="E50" i="1"/>
  <c r="H173" i="1"/>
  <c r="J31" i="1"/>
  <c r="G30" i="1"/>
  <c r="H191" i="1"/>
  <c r="H190" i="1" s="1"/>
  <c r="F35" i="1"/>
  <c r="J53" i="1"/>
  <c r="G191" i="1"/>
  <c r="F190" i="1"/>
  <c r="J48" i="1"/>
  <c r="G181" i="1"/>
  <c r="G180" i="1" s="1"/>
  <c r="G173" i="1"/>
  <c r="G170" i="1" s="1"/>
  <c r="H178" i="1"/>
  <c r="H175" i="1" s="1"/>
  <c r="J38" i="1"/>
  <c r="G178" i="1"/>
  <c r="G175" i="1" s="1"/>
  <c r="G35" i="1"/>
  <c r="G130" i="1"/>
  <c r="G45" i="1"/>
  <c r="J47" i="1"/>
  <c r="J46" i="1"/>
  <c r="F45" i="1"/>
  <c r="J36" i="1"/>
  <c r="F173" i="1"/>
  <c r="F171" i="1"/>
  <c r="F50" i="1"/>
  <c r="J51" i="1"/>
  <c r="F40" i="1"/>
  <c r="J41" i="1"/>
  <c r="H35" i="1"/>
  <c r="E35" i="1"/>
  <c r="J32" i="1"/>
  <c r="J33" i="1"/>
  <c r="E30" i="1"/>
  <c r="J131" i="1"/>
  <c r="J188" i="1"/>
  <c r="J192" i="1"/>
  <c r="E190" i="1"/>
  <c r="E175" i="1"/>
  <c r="G185" i="1"/>
  <c r="J125" i="1"/>
  <c r="J133" i="1"/>
  <c r="E170" i="1"/>
  <c r="H185" i="1"/>
  <c r="E130" i="1"/>
  <c r="J193" i="1"/>
  <c r="J177" i="1"/>
  <c r="F185" i="1"/>
  <c r="J134" i="1"/>
  <c r="J132" i="1"/>
  <c r="F130" i="1"/>
  <c r="J191" i="1" l="1"/>
  <c r="J173" i="1"/>
  <c r="J172" i="1"/>
  <c r="I175" i="1"/>
  <c r="J175" i="1" s="1"/>
  <c r="G190" i="1"/>
  <c r="J190" i="1" s="1"/>
  <c r="J174" i="1"/>
  <c r="J183" i="1"/>
  <c r="H170" i="1"/>
  <c r="F180" i="1"/>
  <c r="J180" i="1" s="1"/>
  <c r="J40" i="1"/>
  <c r="E185" i="1"/>
  <c r="J178" i="1"/>
  <c r="J179" i="1"/>
  <c r="I170" i="1"/>
  <c r="J184" i="1"/>
  <c r="J50" i="1"/>
  <c r="F170" i="1"/>
  <c r="J171" i="1"/>
  <c r="J30" i="1"/>
  <c r="J45" i="1"/>
  <c r="J181" i="1"/>
  <c r="J130" i="1"/>
  <c r="J185" i="1"/>
  <c r="J35" i="1"/>
  <c r="J170" i="1" l="1"/>
  <c r="J124" i="1"/>
  <c r="J123" i="1"/>
  <c r="J122" i="1"/>
  <c r="J121" i="1"/>
  <c r="I120" i="1"/>
  <c r="H120" i="1"/>
  <c r="G120" i="1"/>
  <c r="F120" i="1"/>
  <c r="E120" i="1"/>
  <c r="J119" i="1"/>
  <c r="J118" i="1"/>
  <c r="J117" i="1"/>
  <c r="J116" i="1"/>
  <c r="I115" i="1"/>
  <c r="H115" i="1"/>
  <c r="G115" i="1"/>
  <c r="F115" i="1"/>
  <c r="E115" i="1"/>
  <c r="J114" i="1"/>
  <c r="J113" i="1"/>
  <c r="J112" i="1"/>
  <c r="J111" i="1"/>
  <c r="I110" i="1"/>
  <c r="H110" i="1"/>
  <c r="G110" i="1"/>
  <c r="F110" i="1"/>
  <c r="E110" i="1"/>
  <c r="J109" i="1"/>
  <c r="J108" i="1"/>
  <c r="J107" i="1"/>
  <c r="J106" i="1"/>
  <c r="I105" i="1"/>
  <c r="H105" i="1"/>
  <c r="G105" i="1"/>
  <c r="F105" i="1"/>
  <c r="E105" i="1"/>
  <c r="J105" i="1" l="1"/>
  <c r="J115" i="1"/>
  <c r="J120" i="1"/>
  <c r="J110" i="1"/>
  <c r="F136" i="1"/>
  <c r="J104" i="1"/>
  <c r="J103" i="1"/>
  <c r="J102" i="1"/>
  <c r="J101" i="1"/>
  <c r="I100" i="1"/>
  <c r="H100" i="1"/>
  <c r="G100" i="1"/>
  <c r="F100" i="1"/>
  <c r="E100" i="1"/>
  <c r="J84" i="1"/>
  <c r="J83" i="1"/>
  <c r="J82" i="1"/>
  <c r="J81" i="1"/>
  <c r="I80" i="1"/>
  <c r="H80" i="1"/>
  <c r="G80" i="1"/>
  <c r="F80" i="1"/>
  <c r="E80" i="1"/>
  <c r="J79" i="1"/>
  <c r="J78" i="1"/>
  <c r="J77" i="1"/>
  <c r="J76" i="1"/>
  <c r="I75" i="1"/>
  <c r="H75" i="1"/>
  <c r="F75" i="1"/>
  <c r="E75" i="1"/>
  <c r="E60" i="1"/>
  <c r="F60" i="1"/>
  <c r="G60" i="1"/>
  <c r="H60" i="1"/>
  <c r="I60" i="1"/>
  <c r="J61" i="1"/>
  <c r="J62" i="1"/>
  <c r="J63" i="1"/>
  <c r="J64" i="1"/>
  <c r="I154" i="1"/>
  <c r="I169" i="1" s="1"/>
  <c r="H154" i="1"/>
  <c r="H169" i="1" s="1"/>
  <c r="G154" i="1"/>
  <c r="G169" i="1" s="1"/>
  <c r="F154" i="1"/>
  <c r="F169" i="1" s="1"/>
  <c r="I153" i="1"/>
  <c r="I168" i="1" s="1"/>
  <c r="H153" i="1"/>
  <c r="H168" i="1" s="1"/>
  <c r="G153" i="1"/>
  <c r="G168" i="1" s="1"/>
  <c r="F153" i="1"/>
  <c r="F168" i="1" s="1"/>
  <c r="I152" i="1"/>
  <c r="I167" i="1" s="1"/>
  <c r="H152" i="1"/>
  <c r="H167" i="1" s="1"/>
  <c r="G152" i="1"/>
  <c r="G167" i="1" s="1"/>
  <c r="F152" i="1"/>
  <c r="F167" i="1" s="1"/>
  <c r="I151" i="1"/>
  <c r="I166" i="1" s="1"/>
  <c r="H151" i="1"/>
  <c r="H166" i="1" s="1"/>
  <c r="G151" i="1"/>
  <c r="G166" i="1" s="1"/>
  <c r="F151" i="1"/>
  <c r="F166" i="1" s="1"/>
  <c r="E152" i="1"/>
  <c r="E167" i="1" s="1"/>
  <c r="E153" i="1"/>
  <c r="E168" i="1" s="1"/>
  <c r="E154" i="1"/>
  <c r="E169" i="1" s="1"/>
  <c r="E151" i="1"/>
  <c r="E166" i="1" s="1"/>
  <c r="J159" i="1"/>
  <c r="J158" i="1"/>
  <c r="J157" i="1"/>
  <c r="J156" i="1"/>
  <c r="I155" i="1"/>
  <c r="H155" i="1"/>
  <c r="G155" i="1"/>
  <c r="F155" i="1"/>
  <c r="E155" i="1"/>
  <c r="I139" i="1"/>
  <c r="H139" i="1"/>
  <c r="G139" i="1"/>
  <c r="F139" i="1"/>
  <c r="I138" i="1"/>
  <c r="H138" i="1"/>
  <c r="G138" i="1"/>
  <c r="F138" i="1"/>
  <c r="I137" i="1"/>
  <c r="H137" i="1"/>
  <c r="G137" i="1"/>
  <c r="F137" i="1"/>
  <c r="I136" i="1"/>
  <c r="I135" i="1" s="1"/>
  <c r="H136" i="1"/>
  <c r="G136" i="1"/>
  <c r="G135" i="1" s="1"/>
  <c r="E136" i="1"/>
  <c r="E139" i="1"/>
  <c r="E137" i="1"/>
  <c r="E138" i="1"/>
  <c r="I14" i="1"/>
  <c r="H14" i="1"/>
  <c r="G14" i="1"/>
  <c r="F14" i="1"/>
  <c r="I13" i="1"/>
  <c r="H13" i="1"/>
  <c r="G13" i="1"/>
  <c r="F13" i="1"/>
  <c r="I12" i="1"/>
  <c r="H12" i="1"/>
  <c r="G12" i="1"/>
  <c r="F12" i="1"/>
  <c r="I11" i="1"/>
  <c r="I10" i="1" s="1"/>
  <c r="H11" i="1"/>
  <c r="G11" i="1"/>
  <c r="F11" i="1"/>
  <c r="F10" i="1" s="1"/>
  <c r="E12" i="1"/>
  <c r="E13" i="1"/>
  <c r="E14" i="1"/>
  <c r="E11" i="1"/>
  <c r="I145" i="1"/>
  <c r="H145" i="1"/>
  <c r="G145" i="1"/>
  <c r="F145" i="1"/>
  <c r="E145" i="1"/>
  <c r="I140" i="1"/>
  <c r="H140" i="1"/>
  <c r="G140" i="1"/>
  <c r="F140" i="1"/>
  <c r="E140" i="1"/>
  <c r="I15" i="1"/>
  <c r="H15" i="1"/>
  <c r="G15" i="1"/>
  <c r="F15" i="1"/>
  <c r="E15" i="1"/>
  <c r="J16" i="1"/>
  <c r="J17" i="1"/>
  <c r="J18" i="1"/>
  <c r="J19" i="1"/>
  <c r="J141" i="1"/>
  <c r="J142" i="1"/>
  <c r="J143" i="1"/>
  <c r="J144" i="1"/>
  <c r="J146" i="1"/>
  <c r="J147" i="1"/>
  <c r="J148" i="1"/>
  <c r="J149" i="1"/>
  <c r="H10" i="1" l="1"/>
  <c r="J59" i="1"/>
  <c r="H135" i="1"/>
  <c r="G55" i="1"/>
  <c r="H20" i="1"/>
  <c r="H55" i="1"/>
  <c r="E162" i="1"/>
  <c r="E197" i="1" s="1"/>
  <c r="J57" i="1"/>
  <c r="I20" i="1"/>
  <c r="I55" i="1"/>
  <c r="J58" i="1"/>
  <c r="E55" i="1"/>
  <c r="F135" i="1"/>
  <c r="I164" i="1"/>
  <c r="I199" i="1" s="1"/>
  <c r="I163" i="1"/>
  <c r="I198" i="1" s="1"/>
  <c r="I161" i="1"/>
  <c r="I196" i="1" s="1"/>
  <c r="G162" i="1"/>
  <c r="G197" i="1" s="1"/>
  <c r="I162" i="1"/>
  <c r="I197" i="1" s="1"/>
  <c r="G164" i="1"/>
  <c r="G199" i="1" s="1"/>
  <c r="H164" i="1"/>
  <c r="H199" i="1" s="1"/>
  <c r="J11" i="1"/>
  <c r="H150" i="1"/>
  <c r="E163" i="1"/>
  <c r="E198" i="1" s="1"/>
  <c r="J60" i="1"/>
  <c r="J75" i="1"/>
  <c r="E20" i="1"/>
  <c r="F161" i="1"/>
  <c r="J22" i="1"/>
  <c r="F163" i="1"/>
  <c r="F198" i="1" s="1"/>
  <c r="J24" i="1"/>
  <c r="J12" i="1"/>
  <c r="J13" i="1"/>
  <c r="J14" i="1"/>
  <c r="J139" i="1"/>
  <c r="H162" i="1"/>
  <c r="H197" i="1" s="1"/>
  <c r="H163" i="1"/>
  <c r="H198" i="1" s="1"/>
  <c r="G163" i="1"/>
  <c r="G198" i="1" s="1"/>
  <c r="G10" i="1"/>
  <c r="E10" i="1"/>
  <c r="F150" i="1"/>
  <c r="G161" i="1"/>
  <c r="G196" i="1" s="1"/>
  <c r="F162" i="1"/>
  <c r="F197" i="1" s="1"/>
  <c r="J15" i="1"/>
  <c r="J140" i="1"/>
  <c r="J153" i="1"/>
  <c r="J145" i="1"/>
  <c r="J155" i="1"/>
  <c r="J136" i="1"/>
  <c r="G20" i="1"/>
  <c r="J100" i="1"/>
  <c r="J80" i="1"/>
  <c r="J21" i="1"/>
  <c r="E165" i="1"/>
  <c r="J169" i="1"/>
  <c r="J168" i="1"/>
  <c r="I165" i="1"/>
  <c r="J167" i="1"/>
  <c r="G165" i="1"/>
  <c r="E135" i="1"/>
  <c r="J138" i="1"/>
  <c r="H165" i="1"/>
  <c r="I150" i="1"/>
  <c r="H161" i="1"/>
  <c r="H196" i="1" s="1"/>
  <c r="J137" i="1"/>
  <c r="J151" i="1"/>
  <c r="J23" i="1"/>
  <c r="E164" i="1"/>
  <c r="E199" i="1" s="1"/>
  <c r="J154" i="1"/>
  <c r="E161" i="1"/>
  <c r="E196" i="1" s="1"/>
  <c r="F164" i="1"/>
  <c r="F199" i="1" s="1"/>
  <c r="F20" i="1"/>
  <c r="G150" i="1"/>
  <c r="E150" i="1"/>
  <c r="J152" i="1"/>
  <c r="J56" i="1" l="1"/>
  <c r="J135" i="1"/>
  <c r="J55" i="1"/>
  <c r="F196" i="1"/>
  <c r="F195" i="1" s="1"/>
  <c r="J10" i="1"/>
  <c r="J150" i="1"/>
  <c r="G160" i="1"/>
  <c r="J163" i="1"/>
  <c r="I160" i="1"/>
  <c r="J198" i="1"/>
  <c r="G195" i="1"/>
  <c r="J162" i="1"/>
  <c r="J164" i="1"/>
  <c r="I195" i="1"/>
  <c r="F165" i="1"/>
  <c r="J165" i="1" s="1"/>
  <c r="J166" i="1"/>
  <c r="J20" i="1"/>
  <c r="H195" i="1"/>
  <c r="H160" i="1"/>
  <c r="J161" i="1"/>
  <c r="E160" i="1"/>
  <c r="J197" i="1"/>
  <c r="F160" i="1"/>
  <c r="J199" i="1"/>
  <c r="J160" i="1" l="1"/>
  <c r="E195" i="1"/>
  <c r="J195" i="1" s="1"/>
  <c r="J196" i="1"/>
</calcChain>
</file>

<file path=xl/sharedStrings.xml><?xml version="1.0" encoding="utf-8"?>
<sst xmlns="http://schemas.openxmlformats.org/spreadsheetml/2006/main" count="277" uniqueCount="62">
  <si>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</si>
  <si>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</si>
  <si>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</si>
  <si>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</si>
  <si>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</si>
  <si>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Всего</t>
  </si>
  <si>
    <t>ФБ</t>
  </si>
  <si>
    <t>ОБ</t>
  </si>
  <si>
    <t>ВБ</t>
  </si>
  <si>
    <t>Итого по муниципальной программе</t>
  </si>
  <si>
    <t>ФБ – федеральный бюджет;</t>
  </si>
  <si>
    <t>ОБ – областной бюджет;</t>
  </si>
  <si>
    <t>Утилизация и переработка отходов</t>
  </si>
  <si>
    <t>Экологическое информирование и образование населения на базе учреждений культуры  через литературно-музыкальные вечера, конкурсы, экологические акции.</t>
  </si>
  <si>
    <t xml:space="preserve">Основное мероприятие 1 </t>
  </si>
  <si>
    <t>Мероприятия по охране атмосферного воздуха</t>
  </si>
  <si>
    <t xml:space="preserve">Основное мероприятие 2 </t>
  </si>
  <si>
    <t>Основное мероприятие 3</t>
  </si>
  <si>
    <t xml:space="preserve">«Экологическая программа по предотвращению загрязнения окружающей среды </t>
  </si>
  <si>
    <t xml:space="preserve"> Мероприятие 1.1</t>
  </si>
  <si>
    <t xml:space="preserve">Мероприятие 3.1 </t>
  </si>
  <si>
    <t xml:space="preserve">Мероприятие 3.2 </t>
  </si>
  <si>
    <t>Финансовое обеспечение мероприятий  Программы</t>
  </si>
  <si>
    <t>2023 год</t>
  </si>
  <si>
    <t>2024 год</t>
  </si>
  <si>
    <t>2025 год</t>
  </si>
  <si>
    <t>2026 год</t>
  </si>
  <si>
    <t>2027 год</t>
  </si>
  <si>
    <t>на территории Сокольского муниципального округа на 2023-2027 годы»</t>
  </si>
  <si>
    <t>МБ</t>
  </si>
  <si>
    <t>Управление промышленности, при-родопользования и сельского хозяйства  Сокольского муниципального округа Вологодской области</t>
  </si>
  <si>
    <t>Управление промышленности, при-родопользования и сельского хозяйства Сокольского муниципального округа Вологодской области</t>
  </si>
  <si>
    <t>Примечание:</t>
  </si>
  <si>
    <t>Мероприятие 2.1.</t>
  </si>
  <si>
    <t>Основное мероприятие 4</t>
  </si>
  <si>
    <t>Мероприятие по охране и рациональному использованию водных ресурсов</t>
  </si>
  <si>
    <t>Администрация Сокольского муниципального округа Вологодской области</t>
  </si>
  <si>
    <t xml:space="preserve">Мероприятие 4.1 </t>
  </si>
  <si>
    <t>Обустройство родников и колодцев</t>
  </si>
  <si>
    <t>Итого</t>
  </si>
  <si>
    <t>Приложение к Программе</t>
  </si>
  <si>
    <t>Приобретение и поставка контейнеров  для накопления ТКО на территории территориальных органов "Пельшемский" "Двиницкий", "Воробьевский" Сокольского муниципального округа</t>
  </si>
  <si>
    <t>Выполнение работ по обустройству контейнерных площадок для накопления ТКО на территории территориальных органов "Пельшемский", "Двиницкий", "Воробьевский" Сокольского муниципального округа</t>
  </si>
  <si>
    <t>Экологическое образование в дошкольных образовательных учреждениях, школах, учебных заведениях, учреждениях до-полнительного образования через конференции, семинары, выставки, фестивали, экологические игры, акции.</t>
  </si>
  <si>
    <r>
      <t xml:space="preserve">МБ </t>
    </r>
    <r>
      <rPr>
        <sz val="12"/>
        <color indexed="8"/>
        <rFont val="Times New Roman"/>
        <family val="1"/>
        <charset val="204"/>
      </rPr>
      <t>–  местный бюджет (бюджет округа);</t>
    </r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</si>
  <si>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программы)."</t>
  </si>
  <si>
    <t xml:space="preserve">Мероприятия по экологическому информированию
и образованию населения
</t>
  </si>
  <si>
    <t>Разработка проектной документации на рекультивацию объектов
размещения отходов, подлежащих рекультивации и после завершения их
эксплуатации</t>
  </si>
  <si>
    <t>Мероприятия по предотвращению загрязнений окружающей среды отходами производства и потребления</t>
  </si>
  <si>
    <t xml:space="preserve">Озеленение территорий округа </t>
  </si>
  <si>
    <t>Обустройство контейнерных площадок</t>
  </si>
  <si>
    <t xml:space="preserve">Территориальный орган Администрации Сокольского муниципального округа  Вологодской области – «Биряковский» 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</si>
  <si>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</si>
  <si>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«Пригородный»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</si>
  <si>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</si>
  <si>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</si>
  <si>
    <t>Мероприятие 2.1.1</t>
  </si>
  <si>
    <t>Мероприятие 2.1.2</t>
  </si>
  <si>
    <t>Мероприятие 2.1.3</t>
  </si>
  <si>
    <t>Мероприятие 2.2.</t>
  </si>
  <si>
    <t>Мероприятие 2.3.</t>
  </si>
  <si>
    <t>Выполнение работ по мойке и дезинфекции мусорных контейнеров  на территории территориальных органов Сокольского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</si>
</sst>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Border="1"/>
    <xf numFmtId="165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2" fillId="0" borderId="1" xfId="0" applyFont="1" applyBorder="1" applyAlignment="1" applyProtection="1">
      <alignment horizontal="center"/>
    </xf>
    <xf numFmtId="165" fontId="2" fillId="2" borderId="1" xfId="1" applyNumberFormat="1" applyFont="1" applyFill="1" applyBorder="1" applyAlignment="1" applyProtection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right"/>
    </xf>
    <xf numFmtId="0" fontId="0" fillId="0" borderId="0" xfId="0" applyAlignment="1" applyProtection="1"/>
    <xf numFmtId="0" fontId="0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05"/>
  <sheetViews>
    <sheetView tabSelected="1" view="pageBreakPreview" topLeftCell="A181" zoomScale="75" zoomScaleNormal="75" zoomScaleSheetLayoutView="75" workbookViewId="0">
      <selection activeCell="H52" sqref="H52"/>
    </sheetView>
  </sheetViews>
  <sheetFormatPr defaultRowHeight="15" x14ac:dyDescent="0.25"/>
  <cols>
    <col min="1" max="1" width="15.85546875" style="7" customWidth="1"/>
    <col min="2" max="2" width="27.5703125" style="8" customWidth="1"/>
    <col min="3" max="3" width="28" style="9" customWidth="1"/>
    <col min="4" max="4" width="10.42578125" style="3" customWidth="1"/>
    <col min="5" max="5" width="10" style="3" customWidth="1"/>
    <col min="6" max="6" width="15" style="3" customWidth="1"/>
    <col min="7" max="7" width="14.7109375" style="3" bestFit="1" customWidth="1"/>
    <col min="8" max="8" width="10.42578125" style="3" bestFit="1" customWidth="1"/>
    <col min="9" max="9" width="11" style="3" customWidth="1"/>
    <col min="10" max="10" width="17.42578125" style="3" customWidth="1"/>
  </cols>
  <sheetData>
    <row r="1" spans="1:10" ht="15.75" x14ac:dyDescent="0.25">
      <c r="A1" s="33" t="s">
        <v>40</v>
      </c>
      <c r="B1" s="33"/>
      <c r="C1" s="33"/>
      <c r="D1" s="33"/>
      <c r="E1" s="33"/>
      <c r="F1" s="33"/>
      <c r="G1" s="33"/>
      <c r="H1" s="33"/>
      <c r="I1" s="33"/>
      <c r="J1" s="34"/>
    </row>
    <row r="2" spans="1:10" ht="18" customHeight="1" x14ac:dyDescent="0.3">
      <c r="A2" s="37" t="s">
        <v>22</v>
      </c>
      <c r="B2" s="37"/>
      <c r="C2" s="37"/>
      <c r="D2" s="37"/>
      <c r="E2" s="37"/>
      <c r="F2" s="37"/>
      <c r="G2" s="37"/>
      <c r="H2" s="37"/>
      <c r="I2" s="37"/>
    </row>
    <row r="3" spans="1:10" ht="18" customHeight="1" x14ac:dyDescent="0.3">
      <c r="A3" s="37" t="s">
        <v>18</v>
      </c>
      <c r="B3" s="37"/>
      <c r="C3" s="37"/>
      <c r="D3" s="37"/>
      <c r="E3" s="37"/>
      <c r="F3" s="37"/>
      <c r="G3" s="37"/>
      <c r="H3" s="37"/>
      <c r="I3" s="37"/>
    </row>
    <row r="4" spans="1:10" ht="18" customHeight="1" x14ac:dyDescent="0.3">
      <c r="A4" s="37" t="s">
        <v>28</v>
      </c>
      <c r="B4" s="37"/>
      <c r="C4" s="37"/>
      <c r="D4" s="37"/>
      <c r="E4" s="37"/>
      <c r="F4" s="37"/>
      <c r="G4" s="37"/>
      <c r="H4" s="37"/>
      <c r="I4" s="37"/>
    </row>
    <row r="6" spans="1:10" ht="31.9" customHeight="1" x14ac:dyDescent="0.25">
      <c r="A6" s="25" t="s">
        <v>0</v>
      </c>
      <c r="B6" s="25" t="s">
        <v>1</v>
      </c>
      <c r="C6" s="25" t="s">
        <v>2</v>
      </c>
      <c r="D6" s="25" t="s">
        <v>3</v>
      </c>
      <c r="E6" s="25" t="s">
        <v>4</v>
      </c>
      <c r="F6" s="25"/>
      <c r="G6" s="25"/>
      <c r="H6" s="25"/>
      <c r="I6" s="25"/>
      <c r="J6" s="35"/>
    </row>
    <row r="7" spans="1:10" x14ac:dyDescent="0.25">
      <c r="A7" s="25"/>
      <c r="B7" s="25"/>
      <c r="C7" s="25"/>
      <c r="D7" s="25"/>
      <c r="E7" s="25" t="s">
        <v>23</v>
      </c>
      <c r="F7" s="25" t="s">
        <v>24</v>
      </c>
      <c r="G7" s="25" t="s">
        <v>25</v>
      </c>
      <c r="H7" s="25" t="s">
        <v>26</v>
      </c>
      <c r="I7" s="25" t="s">
        <v>27</v>
      </c>
      <c r="J7" s="25" t="s">
        <v>5</v>
      </c>
    </row>
    <row r="8" spans="1:10" x14ac:dyDescent="0.25">
      <c r="A8" s="25"/>
      <c r="B8" s="25"/>
      <c r="C8" s="25"/>
      <c r="D8" s="25"/>
      <c r="E8" s="35"/>
      <c r="F8" s="35"/>
      <c r="G8" s="35"/>
      <c r="H8" s="35"/>
      <c r="I8" s="35"/>
      <c r="J8" s="25"/>
    </row>
    <row r="9" spans="1:10" ht="15.75" x14ac:dyDescent="0.25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4">
        <v>10</v>
      </c>
    </row>
    <row r="10" spans="1:10" ht="15.75" x14ac:dyDescent="0.25">
      <c r="A10" s="23" t="s">
        <v>14</v>
      </c>
      <c r="B10" s="23" t="s">
        <v>15</v>
      </c>
      <c r="C10" s="23" t="s">
        <v>30</v>
      </c>
      <c r="D10" s="16" t="s">
        <v>5</v>
      </c>
      <c r="E10" s="5">
        <f>SUM(E11:E14)</f>
        <v>100</v>
      </c>
      <c r="F10" s="5">
        <f>SUM(F11:F14)</f>
        <v>100</v>
      </c>
      <c r="G10" s="5">
        <f>SUM(G11:G14)</f>
        <v>100</v>
      </c>
      <c r="H10" s="5">
        <f>SUM(H11:H14)</f>
        <v>80</v>
      </c>
      <c r="I10" s="5">
        <f>SUM(I11:I14)</f>
        <v>80</v>
      </c>
      <c r="J10" s="6">
        <f>SUM(E10:I10)</f>
        <v>460</v>
      </c>
    </row>
    <row r="11" spans="1:10" ht="15.75" x14ac:dyDescent="0.25">
      <c r="A11" s="23"/>
      <c r="B11" s="26"/>
      <c r="C11" s="26"/>
      <c r="D11" s="16" t="s">
        <v>29</v>
      </c>
      <c r="E11" s="5">
        <f>E16</f>
        <v>100</v>
      </c>
      <c r="F11" s="5">
        <f>F16</f>
        <v>100</v>
      </c>
      <c r="G11" s="5">
        <f>G16</f>
        <v>100</v>
      </c>
      <c r="H11" s="5">
        <f>H16</f>
        <v>80</v>
      </c>
      <c r="I11" s="5">
        <f>I16</f>
        <v>80</v>
      </c>
      <c r="J11" s="6">
        <f t="shared" ref="J11:J164" si="0">SUM(E11:I11)</f>
        <v>460</v>
      </c>
    </row>
    <row r="12" spans="1:10" ht="15.75" x14ac:dyDescent="0.25">
      <c r="A12" s="23"/>
      <c r="B12" s="26"/>
      <c r="C12" s="26"/>
      <c r="D12" s="16" t="s">
        <v>6</v>
      </c>
      <c r="E12" s="5">
        <f t="shared" ref="E12:I14" si="1">E17</f>
        <v>0</v>
      </c>
      <c r="F12" s="5">
        <f t="shared" si="1"/>
        <v>0</v>
      </c>
      <c r="G12" s="5">
        <f t="shared" si="1"/>
        <v>0</v>
      </c>
      <c r="H12" s="5">
        <f t="shared" si="1"/>
        <v>0</v>
      </c>
      <c r="I12" s="5">
        <f t="shared" si="1"/>
        <v>0</v>
      </c>
      <c r="J12" s="6">
        <f t="shared" si="0"/>
        <v>0</v>
      </c>
    </row>
    <row r="13" spans="1:10" ht="15.75" x14ac:dyDescent="0.25">
      <c r="A13" s="23"/>
      <c r="B13" s="26"/>
      <c r="C13" s="26"/>
      <c r="D13" s="16" t="s">
        <v>7</v>
      </c>
      <c r="E13" s="5">
        <f t="shared" si="1"/>
        <v>0</v>
      </c>
      <c r="F13" s="5">
        <f t="shared" si="1"/>
        <v>0</v>
      </c>
      <c r="G13" s="5">
        <f t="shared" si="1"/>
        <v>0</v>
      </c>
      <c r="H13" s="5">
        <f t="shared" si="1"/>
        <v>0</v>
      </c>
      <c r="I13" s="5">
        <f t="shared" si="1"/>
        <v>0</v>
      </c>
      <c r="J13" s="6">
        <f t="shared" si="0"/>
        <v>0</v>
      </c>
    </row>
    <row r="14" spans="1:10" ht="52.5" customHeight="1" x14ac:dyDescent="0.25">
      <c r="A14" s="23"/>
      <c r="B14" s="26"/>
      <c r="C14" s="26"/>
      <c r="D14" s="16" t="s">
        <v>8</v>
      </c>
      <c r="E14" s="5">
        <f t="shared" si="1"/>
        <v>0</v>
      </c>
      <c r="F14" s="5">
        <f t="shared" si="1"/>
        <v>0</v>
      </c>
      <c r="G14" s="5">
        <f t="shared" si="1"/>
        <v>0</v>
      </c>
      <c r="H14" s="5">
        <f t="shared" si="1"/>
        <v>0</v>
      </c>
      <c r="I14" s="5">
        <f t="shared" si="1"/>
        <v>0</v>
      </c>
      <c r="J14" s="6">
        <f t="shared" si="0"/>
        <v>0</v>
      </c>
    </row>
    <row r="15" spans="1:10" ht="18.75" customHeight="1" x14ac:dyDescent="0.25">
      <c r="A15" s="36" t="s">
        <v>19</v>
      </c>
      <c r="B15" s="23" t="s">
        <v>49</v>
      </c>
      <c r="C15" s="23" t="s">
        <v>31</v>
      </c>
      <c r="D15" s="16" t="s">
        <v>5</v>
      </c>
      <c r="E15" s="5">
        <f>SUM(E16:E19)</f>
        <v>100</v>
      </c>
      <c r="F15" s="5">
        <f>SUM(F16:F19)</f>
        <v>100</v>
      </c>
      <c r="G15" s="5">
        <f>SUM(G16:G19)</f>
        <v>100</v>
      </c>
      <c r="H15" s="5">
        <f>SUM(H16:H19)</f>
        <v>80</v>
      </c>
      <c r="I15" s="5">
        <f>SUM(I16:I19)</f>
        <v>80</v>
      </c>
      <c r="J15" s="6">
        <f t="shared" si="0"/>
        <v>460</v>
      </c>
    </row>
    <row r="16" spans="1:10" ht="15.75" customHeight="1" x14ac:dyDescent="0.25">
      <c r="A16" s="36"/>
      <c r="B16" s="24"/>
      <c r="C16" s="24"/>
      <c r="D16" s="16" t="s">
        <v>29</v>
      </c>
      <c r="E16" s="2">
        <v>100</v>
      </c>
      <c r="F16" s="2">
        <v>100</v>
      </c>
      <c r="G16" s="2">
        <v>100</v>
      </c>
      <c r="H16" s="2">
        <v>80</v>
      </c>
      <c r="I16" s="2">
        <v>80</v>
      </c>
      <c r="J16" s="6">
        <f t="shared" si="0"/>
        <v>460</v>
      </c>
    </row>
    <row r="17" spans="1:25" ht="17.25" customHeight="1" x14ac:dyDescent="0.25">
      <c r="A17" s="36"/>
      <c r="B17" s="24"/>
      <c r="C17" s="24"/>
      <c r="D17" s="16" t="s">
        <v>6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6">
        <f t="shared" si="0"/>
        <v>0</v>
      </c>
    </row>
    <row r="18" spans="1:25" ht="17.25" customHeight="1" x14ac:dyDescent="0.25">
      <c r="A18" s="36"/>
      <c r="B18" s="24"/>
      <c r="C18" s="24"/>
      <c r="D18" s="16" t="s">
        <v>7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6">
        <f t="shared" si="0"/>
        <v>0</v>
      </c>
    </row>
    <row r="19" spans="1:25" ht="52.5" customHeight="1" x14ac:dyDescent="0.25">
      <c r="A19" s="36"/>
      <c r="B19" s="24"/>
      <c r="C19" s="24"/>
      <c r="D19" s="16" t="s">
        <v>8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6">
        <f t="shared" si="0"/>
        <v>0</v>
      </c>
    </row>
    <row r="20" spans="1:25" s="1" customFormat="1" ht="19.5" customHeight="1" x14ac:dyDescent="0.25">
      <c r="A20" s="27" t="s">
        <v>16</v>
      </c>
      <c r="B20" s="27" t="s">
        <v>48</v>
      </c>
      <c r="C20" s="23" t="s">
        <v>31</v>
      </c>
      <c r="D20" s="16" t="s">
        <v>5</v>
      </c>
      <c r="E20" s="5">
        <f>SUM(E21:E24)</f>
        <v>10.9</v>
      </c>
      <c r="F20" s="5">
        <f>SUM(F21:F24)</f>
        <v>1111</v>
      </c>
      <c r="G20" s="5">
        <f>SUM(G21:G24)</f>
        <v>0</v>
      </c>
      <c r="H20" s="5">
        <f>SUM(H21:H24)</f>
        <v>0</v>
      </c>
      <c r="I20" s="5">
        <f>SUM(I21:I24)</f>
        <v>0</v>
      </c>
      <c r="J20" s="6">
        <f t="shared" si="0"/>
        <v>1121.9000000000001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1" customFormat="1" ht="17.25" customHeight="1" x14ac:dyDescent="0.25">
      <c r="A21" s="28"/>
      <c r="B21" s="28"/>
      <c r="C21" s="26"/>
      <c r="D21" s="16" t="s">
        <v>29</v>
      </c>
      <c r="E21" s="5">
        <f>E61</f>
        <v>10.9</v>
      </c>
      <c r="F21" s="5">
        <f t="shared" ref="F21:I21" si="2">F61</f>
        <v>1111</v>
      </c>
      <c r="G21" s="5">
        <f t="shared" si="2"/>
        <v>0</v>
      </c>
      <c r="H21" s="5">
        <f t="shared" si="2"/>
        <v>0</v>
      </c>
      <c r="I21" s="5">
        <f t="shared" si="2"/>
        <v>0</v>
      </c>
      <c r="J21" s="6">
        <f t="shared" si="0"/>
        <v>1121.9000000000001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1" customFormat="1" ht="19.5" customHeight="1" x14ac:dyDescent="0.25">
      <c r="A22" s="28"/>
      <c r="B22" s="28"/>
      <c r="C22" s="26"/>
      <c r="D22" s="16" t="s">
        <v>6</v>
      </c>
      <c r="E22" s="5">
        <f t="shared" ref="E22:I24" si="3">E62</f>
        <v>0</v>
      </c>
      <c r="F22" s="5">
        <f t="shared" si="3"/>
        <v>0</v>
      </c>
      <c r="G22" s="5">
        <f t="shared" si="3"/>
        <v>0</v>
      </c>
      <c r="H22" s="5">
        <f t="shared" si="3"/>
        <v>0</v>
      </c>
      <c r="I22" s="5">
        <f t="shared" si="3"/>
        <v>0</v>
      </c>
      <c r="J22" s="6">
        <f t="shared" si="0"/>
        <v>0</v>
      </c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1" customFormat="1" ht="18.75" customHeight="1" x14ac:dyDescent="0.25">
      <c r="A23" s="28"/>
      <c r="B23" s="28"/>
      <c r="C23" s="26"/>
      <c r="D23" s="16" t="s">
        <v>7</v>
      </c>
      <c r="E23" s="5">
        <f t="shared" si="3"/>
        <v>0</v>
      </c>
      <c r="F23" s="5">
        <f t="shared" si="3"/>
        <v>0</v>
      </c>
      <c r="G23" s="5">
        <f t="shared" si="3"/>
        <v>0</v>
      </c>
      <c r="H23" s="5">
        <f t="shared" si="3"/>
        <v>0</v>
      </c>
      <c r="I23" s="5">
        <f t="shared" si="3"/>
        <v>0</v>
      </c>
      <c r="J23" s="6">
        <f t="shared" si="0"/>
        <v>0</v>
      </c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1" customFormat="1" ht="35.25" customHeight="1" x14ac:dyDescent="0.25">
      <c r="A24" s="28"/>
      <c r="B24" s="28"/>
      <c r="C24" s="26"/>
      <c r="D24" s="16" t="s">
        <v>8</v>
      </c>
      <c r="E24" s="5">
        <f t="shared" si="3"/>
        <v>0</v>
      </c>
      <c r="F24" s="5">
        <f t="shared" si="3"/>
        <v>0</v>
      </c>
      <c r="G24" s="5">
        <f t="shared" si="3"/>
        <v>0</v>
      </c>
      <c r="H24" s="5">
        <f t="shared" si="3"/>
        <v>0</v>
      </c>
      <c r="I24" s="5">
        <f t="shared" si="3"/>
        <v>0</v>
      </c>
      <c r="J24" s="6">
        <f t="shared" si="0"/>
        <v>0</v>
      </c>
    </row>
    <row r="25" spans="1:25" s="1" customFormat="1" ht="15.75" x14ac:dyDescent="0.25">
      <c r="A25" s="28"/>
      <c r="B25" s="28"/>
      <c r="C25" s="27" t="s">
        <v>36</v>
      </c>
      <c r="D25" s="18" t="s">
        <v>5</v>
      </c>
      <c r="E25" s="5">
        <f>SUM(E26:E29)</f>
        <v>0</v>
      </c>
      <c r="F25" s="5">
        <f>SUM(F26:F29)</f>
        <v>600</v>
      </c>
      <c r="G25" s="5">
        <f>SUM(G26:G29)</f>
        <v>0</v>
      </c>
      <c r="H25" s="5">
        <f>SUM(H26:H29)</f>
        <v>0</v>
      </c>
      <c r="I25" s="5">
        <f>SUM(I26:I29)</f>
        <v>0</v>
      </c>
      <c r="J25" s="6">
        <f>SUM(E25:I25)</f>
        <v>600</v>
      </c>
    </row>
    <row r="26" spans="1:25" s="1" customFormat="1" ht="15.75" x14ac:dyDescent="0.25">
      <c r="A26" s="28"/>
      <c r="B26" s="28"/>
      <c r="C26" s="28"/>
      <c r="D26" s="18" t="s">
        <v>29</v>
      </c>
      <c r="E26" s="20">
        <f>E66</f>
        <v>0</v>
      </c>
      <c r="F26" s="20">
        <f t="shared" ref="F26:I26" si="4">F66</f>
        <v>600</v>
      </c>
      <c r="G26" s="20">
        <f t="shared" si="4"/>
        <v>0</v>
      </c>
      <c r="H26" s="20">
        <f t="shared" si="4"/>
        <v>0</v>
      </c>
      <c r="I26" s="20">
        <f t="shared" si="4"/>
        <v>0</v>
      </c>
      <c r="J26" s="6">
        <f>SUM(E26:I26)</f>
        <v>600</v>
      </c>
    </row>
    <row r="27" spans="1:25" s="1" customFormat="1" ht="15.75" x14ac:dyDescent="0.25">
      <c r="A27" s="28"/>
      <c r="B27" s="28"/>
      <c r="C27" s="28"/>
      <c r="D27" s="18" t="s">
        <v>6</v>
      </c>
      <c r="E27" s="20">
        <f t="shared" ref="E27:I29" si="5">E67</f>
        <v>0</v>
      </c>
      <c r="F27" s="20">
        <f t="shared" si="5"/>
        <v>0</v>
      </c>
      <c r="G27" s="20">
        <f t="shared" si="5"/>
        <v>0</v>
      </c>
      <c r="H27" s="20">
        <f t="shared" si="5"/>
        <v>0</v>
      </c>
      <c r="I27" s="20">
        <f t="shared" si="5"/>
        <v>0</v>
      </c>
      <c r="J27" s="6">
        <f>SUM(E27:I27)</f>
        <v>0</v>
      </c>
    </row>
    <row r="28" spans="1:25" s="1" customFormat="1" ht="15.75" x14ac:dyDescent="0.25">
      <c r="A28" s="28"/>
      <c r="B28" s="28"/>
      <c r="C28" s="28"/>
      <c r="D28" s="18" t="s">
        <v>7</v>
      </c>
      <c r="E28" s="20">
        <f t="shared" si="5"/>
        <v>0</v>
      </c>
      <c r="F28" s="20">
        <f t="shared" si="5"/>
        <v>0</v>
      </c>
      <c r="G28" s="20">
        <f t="shared" si="5"/>
        <v>0</v>
      </c>
      <c r="H28" s="20">
        <f t="shared" si="5"/>
        <v>0</v>
      </c>
      <c r="I28" s="20">
        <f t="shared" si="5"/>
        <v>0</v>
      </c>
      <c r="J28" s="6">
        <f>SUM(E28:I28)</f>
        <v>0</v>
      </c>
    </row>
    <row r="29" spans="1:25" s="1" customFormat="1" ht="15.75" x14ac:dyDescent="0.25">
      <c r="A29" s="28"/>
      <c r="B29" s="28"/>
      <c r="C29" s="29"/>
      <c r="D29" s="18" t="s">
        <v>8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20">
        <f t="shared" si="5"/>
        <v>0</v>
      </c>
      <c r="I29" s="20">
        <f t="shared" si="5"/>
        <v>0</v>
      </c>
      <c r="J29" s="6">
        <f>SUM(E29:I29)</f>
        <v>0</v>
      </c>
    </row>
    <row r="30" spans="1:25" ht="18.95" customHeight="1" x14ac:dyDescent="0.25">
      <c r="A30" s="28"/>
      <c r="B30" s="28"/>
      <c r="C30" s="21" t="s">
        <v>54</v>
      </c>
      <c r="D30" s="16" t="s">
        <v>5</v>
      </c>
      <c r="E30" s="5">
        <f>SUM(E31:E34)</f>
        <v>0</v>
      </c>
      <c r="F30" s="5">
        <f>SUM(F31:F34)</f>
        <v>1133</v>
      </c>
      <c r="G30" s="5">
        <f>SUM(G31:G34)</f>
        <v>1133</v>
      </c>
      <c r="H30" s="5">
        <f>SUM(H31:H34)</f>
        <v>1030.9000000000001</v>
      </c>
      <c r="I30" s="5">
        <f>SUM(I31:I34)</f>
        <v>0</v>
      </c>
      <c r="J30" s="6">
        <f t="shared" si="0"/>
        <v>3296.9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8.95" customHeight="1" x14ac:dyDescent="0.25">
      <c r="A31" s="28"/>
      <c r="B31" s="28"/>
      <c r="C31" s="21"/>
      <c r="D31" s="16" t="s">
        <v>29</v>
      </c>
      <c r="E31" s="5">
        <f>E106</f>
        <v>0</v>
      </c>
      <c r="F31" s="5">
        <f t="shared" ref="F31:I31" si="6">F106</f>
        <v>34</v>
      </c>
      <c r="G31" s="5">
        <f t="shared" si="6"/>
        <v>34</v>
      </c>
      <c r="H31" s="5">
        <f t="shared" si="6"/>
        <v>30.9</v>
      </c>
      <c r="I31" s="5">
        <f t="shared" si="6"/>
        <v>0</v>
      </c>
      <c r="J31" s="6">
        <f t="shared" si="0"/>
        <v>98.9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8.95" customHeight="1" x14ac:dyDescent="0.25">
      <c r="A32" s="28"/>
      <c r="B32" s="28"/>
      <c r="C32" s="21"/>
      <c r="D32" s="16" t="s">
        <v>6</v>
      </c>
      <c r="E32" s="5">
        <f t="shared" ref="E32:I34" si="7">E107</f>
        <v>0</v>
      </c>
      <c r="F32" s="5">
        <f t="shared" si="7"/>
        <v>0</v>
      </c>
      <c r="G32" s="5">
        <f t="shared" si="7"/>
        <v>0</v>
      </c>
      <c r="H32" s="5">
        <f t="shared" si="7"/>
        <v>0</v>
      </c>
      <c r="I32" s="5">
        <f t="shared" si="7"/>
        <v>0</v>
      </c>
      <c r="J32" s="6">
        <f t="shared" si="0"/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8.95" customHeight="1" x14ac:dyDescent="0.25">
      <c r="A33" s="28"/>
      <c r="B33" s="28"/>
      <c r="C33" s="21"/>
      <c r="D33" s="16" t="s">
        <v>7</v>
      </c>
      <c r="E33" s="5">
        <f t="shared" si="7"/>
        <v>0</v>
      </c>
      <c r="F33" s="5">
        <f t="shared" si="7"/>
        <v>1099</v>
      </c>
      <c r="G33" s="5">
        <f t="shared" si="7"/>
        <v>1099</v>
      </c>
      <c r="H33" s="5">
        <f t="shared" si="7"/>
        <v>1000</v>
      </c>
      <c r="I33" s="5">
        <f t="shared" si="7"/>
        <v>0</v>
      </c>
      <c r="J33" s="6">
        <f t="shared" si="0"/>
        <v>3198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s="1" customFormat="1" ht="18.95" customHeight="1" x14ac:dyDescent="0.25">
      <c r="A34" s="28"/>
      <c r="B34" s="28"/>
      <c r="C34" s="21"/>
      <c r="D34" s="16" t="s">
        <v>8</v>
      </c>
      <c r="E34" s="5">
        <f t="shared" si="7"/>
        <v>0</v>
      </c>
      <c r="F34" s="5">
        <f t="shared" si="7"/>
        <v>0</v>
      </c>
      <c r="G34" s="5">
        <f t="shared" si="7"/>
        <v>0</v>
      </c>
      <c r="H34" s="5">
        <f t="shared" si="7"/>
        <v>0</v>
      </c>
      <c r="I34" s="5">
        <f t="shared" si="7"/>
        <v>0</v>
      </c>
      <c r="J34" s="6">
        <f t="shared" si="0"/>
        <v>0</v>
      </c>
    </row>
    <row r="35" spans="1:25" ht="18.95" customHeight="1" x14ac:dyDescent="0.25">
      <c r="A35" s="28"/>
      <c r="B35" s="28"/>
      <c r="C35" s="21" t="s">
        <v>55</v>
      </c>
      <c r="D35" s="16" t="s">
        <v>5</v>
      </c>
      <c r="E35" s="5">
        <f>SUM(E36:E39)</f>
        <v>0</v>
      </c>
      <c r="F35" s="5">
        <f>SUM(F36:F39)</f>
        <v>483.5</v>
      </c>
      <c r="G35" s="5">
        <f>SUM(G36:G39)</f>
        <v>8627.7999999999993</v>
      </c>
      <c r="H35" s="5">
        <f>SUM(H36:H39)</f>
        <v>515.5</v>
      </c>
      <c r="I35" s="5">
        <f>SUM(I36:I39)</f>
        <v>0</v>
      </c>
      <c r="J35" s="6">
        <f t="shared" si="0"/>
        <v>9626.7999999999993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8.95" customHeight="1" x14ac:dyDescent="0.25">
      <c r="A36" s="28"/>
      <c r="B36" s="28"/>
      <c r="C36" s="21"/>
      <c r="D36" s="16" t="s">
        <v>29</v>
      </c>
      <c r="E36" s="5">
        <f>E111+E101</f>
        <v>0</v>
      </c>
      <c r="F36" s="5">
        <f t="shared" ref="F36:I36" si="8">F111+F101</f>
        <v>14.5</v>
      </c>
      <c r="G36" s="5">
        <f t="shared" si="8"/>
        <v>258.8</v>
      </c>
      <c r="H36" s="5">
        <f t="shared" si="8"/>
        <v>15.5</v>
      </c>
      <c r="I36" s="5">
        <f t="shared" si="8"/>
        <v>0</v>
      </c>
      <c r="J36" s="6">
        <f t="shared" si="0"/>
        <v>288.8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8.95" customHeight="1" x14ac:dyDescent="0.25">
      <c r="A37" s="28"/>
      <c r="B37" s="28"/>
      <c r="C37" s="21"/>
      <c r="D37" s="16" t="s">
        <v>6</v>
      </c>
      <c r="E37" s="5">
        <f t="shared" ref="E37:I39" si="9">E112+E102</f>
        <v>0</v>
      </c>
      <c r="F37" s="5">
        <f t="shared" si="9"/>
        <v>0</v>
      </c>
      <c r="G37" s="5">
        <f t="shared" si="9"/>
        <v>0</v>
      </c>
      <c r="H37" s="5">
        <f t="shared" si="9"/>
        <v>0</v>
      </c>
      <c r="I37" s="5">
        <f t="shared" si="9"/>
        <v>0</v>
      </c>
      <c r="J37" s="6">
        <f t="shared" si="0"/>
        <v>0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8.95" customHeight="1" x14ac:dyDescent="0.25">
      <c r="A38" s="28"/>
      <c r="B38" s="28"/>
      <c r="C38" s="21"/>
      <c r="D38" s="16" t="s">
        <v>7</v>
      </c>
      <c r="E38" s="5">
        <f t="shared" si="9"/>
        <v>0</v>
      </c>
      <c r="F38" s="5">
        <f t="shared" si="9"/>
        <v>469</v>
      </c>
      <c r="G38" s="5">
        <f t="shared" si="9"/>
        <v>8369</v>
      </c>
      <c r="H38" s="5">
        <f t="shared" si="9"/>
        <v>500</v>
      </c>
      <c r="I38" s="5">
        <f t="shared" si="9"/>
        <v>0</v>
      </c>
      <c r="J38" s="6">
        <f t="shared" si="0"/>
        <v>9338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s="1" customFormat="1" ht="18.95" customHeight="1" x14ac:dyDescent="0.25">
      <c r="A39" s="28"/>
      <c r="B39" s="28"/>
      <c r="C39" s="21"/>
      <c r="D39" s="16" t="s">
        <v>8</v>
      </c>
      <c r="E39" s="5">
        <f t="shared" si="9"/>
        <v>0</v>
      </c>
      <c r="F39" s="5">
        <f t="shared" si="9"/>
        <v>0</v>
      </c>
      <c r="G39" s="5">
        <f t="shared" si="9"/>
        <v>0</v>
      </c>
      <c r="H39" s="5">
        <f t="shared" si="9"/>
        <v>0</v>
      </c>
      <c r="I39" s="5">
        <f t="shared" si="9"/>
        <v>0</v>
      </c>
      <c r="J39" s="6">
        <f t="shared" si="0"/>
        <v>0</v>
      </c>
    </row>
    <row r="40" spans="1:25" ht="18.95" customHeight="1" x14ac:dyDescent="0.25">
      <c r="A40" s="28"/>
      <c r="B40" s="28"/>
      <c r="C40" s="22" t="s">
        <v>51</v>
      </c>
      <c r="D40" s="16" t="s">
        <v>5</v>
      </c>
      <c r="E40" s="5">
        <f>SUM(E41:E44)</f>
        <v>0</v>
      </c>
      <c r="F40" s="5">
        <f>SUM(F41:F44)</f>
        <v>120.6</v>
      </c>
      <c r="G40" s="5">
        <f>SUM(G41:G44)</f>
        <v>120.6</v>
      </c>
      <c r="H40" s="5">
        <f>SUM(H41:H44)</f>
        <v>0</v>
      </c>
      <c r="I40" s="5">
        <f>SUM(I41:I44)</f>
        <v>0</v>
      </c>
      <c r="J40" s="6">
        <f t="shared" si="0"/>
        <v>241.2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8.95" customHeight="1" x14ac:dyDescent="0.25">
      <c r="A41" s="28"/>
      <c r="B41" s="28"/>
      <c r="C41" s="22"/>
      <c r="D41" s="16" t="s">
        <v>29</v>
      </c>
      <c r="E41" s="5">
        <f>E116</f>
        <v>0</v>
      </c>
      <c r="F41" s="5">
        <f t="shared" ref="F41:I41" si="10">F116</f>
        <v>3.6</v>
      </c>
      <c r="G41" s="5">
        <f t="shared" si="10"/>
        <v>3.6</v>
      </c>
      <c r="H41" s="5">
        <f t="shared" si="10"/>
        <v>0</v>
      </c>
      <c r="I41" s="5">
        <f t="shared" si="10"/>
        <v>0</v>
      </c>
      <c r="J41" s="6">
        <f t="shared" si="0"/>
        <v>7.2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8.95" customHeight="1" x14ac:dyDescent="0.25">
      <c r="A42" s="28"/>
      <c r="B42" s="28"/>
      <c r="C42" s="22"/>
      <c r="D42" s="16" t="s">
        <v>6</v>
      </c>
      <c r="E42" s="5">
        <f t="shared" ref="E42:I44" si="11">E117</f>
        <v>0</v>
      </c>
      <c r="F42" s="5">
        <f t="shared" si="11"/>
        <v>0</v>
      </c>
      <c r="G42" s="5">
        <f t="shared" si="11"/>
        <v>0</v>
      </c>
      <c r="H42" s="5">
        <f t="shared" si="11"/>
        <v>0</v>
      </c>
      <c r="I42" s="5">
        <f t="shared" si="11"/>
        <v>0</v>
      </c>
      <c r="J42" s="6">
        <f t="shared" si="0"/>
        <v>0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8.95" customHeight="1" x14ac:dyDescent="0.25">
      <c r="A43" s="28"/>
      <c r="B43" s="28"/>
      <c r="C43" s="22"/>
      <c r="D43" s="16" t="s">
        <v>7</v>
      </c>
      <c r="E43" s="5">
        <f t="shared" si="11"/>
        <v>0</v>
      </c>
      <c r="F43" s="5">
        <f t="shared" si="11"/>
        <v>117</v>
      </c>
      <c r="G43" s="5">
        <f t="shared" si="11"/>
        <v>117</v>
      </c>
      <c r="H43" s="5">
        <f t="shared" si="11"/>
        <v>0</v>
      </c>
      <c r="I43" s="5">
        <f t="shared" si="11"/>
        <v>0</v>
      </c>
      <c r="J43" s="6">
        <f t="shared" si="0"/>
        <v>234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s="1" customFormat="1" ht="18.95" customHeight="1" x14ac:dyDescent="0.25">
      <c r="A44" s="28"/>
      <c r="B44" s="28"/>
      <c r="C44" s="22"/>
      <c r="D44" s="16" t="s">
        <v>8</v>
      </c>
      <c r="E44" s="5">
        <f t="shared" si="11"/>
        <v>0</v>
      </c>
      <c r="F44" s="5">
        <f t="shared" si="11"/>
        <v>0</v>
      </c>
      <c r="G44" s="5">
        <f t="shared" si="11"/>
        <v>0</v>
      </c>
      <c r="H44" s="5">
        <f t="shared" si="11"/>
        <v>0</v>
      </c>
      <c r="I44" s="5">
        <f t="shared" si="11"/>
        <v>0</v>
      </c>
      <c r="J44" s="6">
        <f t="shared" si="0"/>
        <v>0</v>
      </c>
    </row>
    <row r="45" spans="1:25" ht="18.95" customHeight="1" x14ac:dyDescent="0.25">
      <c r="A45" s="28"/>
      <c r="B45" s="28"/>
      <c r="C45" s="22" t="s">
        <v>52</v>
      </c>
      <c r="D45" s="16" t="s">
        <v>5</v>
      </c>
      <c r="E45" s="5">
        <f>SUM(E46:E49)</f>
        <v>0</v>
      </c>
      <c r="F45" s="5">
        <f>SUM(F46:F49)</f>
        <v>197.4</v>
      </c>
      <c r="G45" s="5">
        <f>SUM(G46:G49)</f>
        <v>197.4</v>
      </c>
      <c r="H45" s="5">
        <f>SUM(H46:H49)</f>
        <v>0</v>
      </c>
      <c r="I45" s="5">
        <f>SUM(I46:I49)</f>
        <v>0</v>
      </c>
      <c r="J45" s="6">
        <f t="shared" si="0"/>
        <v>394.8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8.95" customHeight="1" x14ac:dyDescent="0.25">
      <c r="A46" s="28"/>
      <c r="B46" s="28"/>
      <c r="C46" s="22"/>
      <c r="D46" s="16" t="s">
        <v>29</v>
      </c>
      <c r="E46" s="5">
        <f>E121</f>
        <v>0</v>
      </c>
      <c r="F46" s="5">
        <f t="shared" ref="F46:I46" si="12">F121</f>
        <v>5.9</v>
      </c>
      <c r="G46" s="5">
        <f t="shared" si="12"/>
        <v>5.9</v>
      </c>
      <c r="H46" s="5">
        <f t="shared" si="12"/>
        <v>0</v>
      </c>
      <c r="I46" s="5">
        <f t="shared" si="12"/>
        <v>0</v>
      </c>
      <c r="J46" s="6">
        <f t="shared" si="0"/>
        <v>11.8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8.95" customHeight="1" x14ac:dyDescent="0.25">
      <c r="A47" s="28"/>
      <c r="B47" s="28"/>
      <c r="C47" s="22"/>
      <c r="D47" s="16" t="s">
        <v>6</v>
      </c>
      <c r="E47" s="5">
        <f t="shared" ref="E47:I49" si="13">E122</f>
        <v>0</v>
      </c>
      <c r="F47" s="5">
        <f t="shared" si="13"/>
        <v>0</v>
      </c>
      <c r="G47" s="5">
        <f t="shared" si="13"/>
        <v>0</v>
      </c>
      <c r="H47" s="5">
        <f t="shared" si="13"/>
        <v>0</v>
      </c>
      <c r="I47" s="5">
        <f t="shared" si="13"/>
        <v>0</v>
      </c>
      <c r="J47" s="6">
        <f t="shared" si="0"/>
        <v>0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8.95" customHeight="1" x14ac:dyDescent="0.25">
      <c r="A48" s="28"/>
      <c r="B48" s="28"/>
      <c r="C48" s="22"/>
      <c r="D48" s="16" t="s">
        <v>7</v>
      </c>
      <c r="E48" s="5">
        <f t="shared" si="13"/>
        <v>0</v>
      </c>
      <c r="F48" s="5">
        <f t="shared" si="13"/>
        <v>191.5</v>
      </c>
      <c r="G48" s="5">
        <f t="shared" si="13"/>
        <v>191.5</v>
      </c>
      <c r="H48" s="5">
        <f t="shared" si="13"/>
        <v>0</v>
      </c>
      <c r="I48" s="5">
        <f t="shared" si="13"/>
        <v>0</v>
      </c>
      <c r="J48" s="6">
        <f t="shared" si="0"/>
        <v>383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s="1" customFormat="1" ht="18.95" customHeight="1" x14ac:dyDescent="0.25">
      <c r="A49" s="28"/>
      <c r="B49" s="28"/>
      <c r="C49" s="22"/>
      <c r="D49" s="16" t="s">
        <v>8</v>
      </c>
      <c r="E49" s="5">
        <f t="shared" si="13"/>
        <v>0</v>
      </c>
      <c r="F49" s="5">
        <f t="shared" si="13"/>
        <v>0</v>
      </c>
      <c r="G49" s="5">
        <f t="shared" si="13"/>
        <v>0</v>
      </c>
      <c r="H49" s="5">
        <f t="shared" si="13"/>
        <v>0</v>
      </c>
      <c r="I49" s="5">
        <f t="shared" si="13"/>
        <v>0</v>
      </c>
      <c r="J49" s="6">
        <f t="shared" si="0"/>
        <v>0</v>
      </c>
    </row>
    <row r="50" spans="1:25" ht="18.95" customHeight="1" x14ac:dyDescent="0.25">
      <c r="A50" s="28"/>
      <c r="B50" s="28"/>
      <c r="C50" s="22" t="s">
        <v>53</v>
      </c>
      <c r="D50" s="16" t="s">
        <v>5</v>
      </c>
      <c r="E50" s="5">
        <f>SUM(E51:E54)</f>
        <v>0</v>
      </c>
      <c r="F50" s="5">
        <f>SUM(F51:F54)</f>
        <v>642.79999999999995</v>
      </c>
      <c r="G50" s="5">
        <f>SUM(G51:G54)</f>
        <v>642.79999999999995</v>
      </c>
      <c r="H50" s="5">
        <f>SUM(H51:H54)</f>
        <v>515.5</v>
      </c>
      <c r="I50" s="5">
        <f>SUM(I51:I54)</f>
        <v>0</v>
      </c>
      <c r="J50" s="6">
        <f t="shared" si="0"/>
        <v>1801.1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8.95" customHeight="1" x14ac:dyDescent="0.25">
      <c r="A51" s="28"/>
      <c r="B51" s="28"/>
      <c r="C51" s="22"/>
      <c r="D51" s="16" t="s">
        <v>29</v>
      </c>
      <c r="E51" s="5">
        <f>E126</f>
        <v>0</v>
      </c>
      <c r="F51" s="5">
        <f t="shared" ref="F51:I51" si="14">F126</f>
        <v>19.3</v>
      </c>
      <c r="G51" s="5">
        <f t="shared" si="14"/>
        <v>19.3</v>
      </c>
      <c r="H51" s="5">
        <f t="shared" si="14"/>
        <v>15.5</v>
      </c>
      <c r="I51" s="5">
        <f t="shared" si="14"/>
        <v>0</v>
      </c>
      <c r="J51" s="6">
        <f t="shared" si="0"/>
        <v>54.1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8.95" customHeight="1" x14ac:dyDescent="0.25">
      <c r="A52" s="28"/>
      <c r="B52" s="28"/>
      <c r="C52" s="22"/>
      <c r="D52" s="16" t="s">
        <v>6</v>
      </c>
      <c r="E52" s="5">
        <f t="shared" ref="E52:I54" si="15">E127</f>
        <v>0</v>
      </c>
      <c r="F52" s="5">
        <f t="shared" si="15"/>
        <v>0</v>
      </c>
      <c r="G52" s="5">
        <f t="shared" si="15"/>
        <v>0</v>
      </c>
      <c r="H52" s="5">
        <f t="shared" si="15"/>
        <v>0</v>
      </c>
      <c r="I52" s="5">
        <f t="shared" si="15"/>
        <v>0</v>
      </c>
      <c r="J52" s="6">
        <f t="shared" si="0"/>
        <v>0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8.95" customHeight="1" x14ac:dyDescent="0.25">
      <c r="A53" s="28"/>
      <c r="B53" s="28"/>
      <c r="C53" s="22"/>
      <c r="D53" s="16" t="s">
        <v>7</v>
      </c>
      <c r="E53" s="5">
        <f t="shared" si="15"/>
        <v>0</v>
      </c>
      <c r="F53" s="5">
        <f t="shared" si="15"/>
        <v>623.5</v>
      </c>
      <c r="G53" s="5">
        <f t="shared" si="15"/>
        <v>623.5</v>
      </c>
      <c r="H53" s="5">
        <f t="shared" si="15"/>
        <v>500</v>
      </c>
      <c r="I53" s="5">
        <f t="shared" si="15"/>
        <v>0</v>
      </c>
      <c r="J53" s="6">
        <f t="shared" si="0"/>
        <v>1747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s="1" customFormat="1" ht="18.95" customHeight="1" x14ac:dyDescent="0.25">
      <c r="A54" s="28"/>
      <c r="B54" s="28"/>
      <c r="C54" s="22"/>
      <c r="D54" s="16" t="s">
        <v>8</v>
      </c>
      <c r="E54" s="5">
        <f t="shared" si="15"/>
        <v>0</v>
      </c>
      <c r="F54" s="5">
        <f t="shared" si="15"/>
        <v>0</v>
      </c>
      <c r="G54" s="5">
        <f t="shared" si="15"/>
        <v>0</v>
      </c>
      <c r="H54" s="5">
        <f t="shared" si="15"/>
        <v>0</v>
      </c>
      <c r="I54" s="5">
        <f t="shared" si="15"/>
        <v>0</v>
      </c>
      <c r="J54" s="6">
        <f t="shared" si="0"/>
        <v>0</v>
      </c>
    </row>
    <row r="55" spans="1:25" ht="15.75" customHeight="1" x14ac:dyDescent="0.25">
      <c r="A55" s="28"/>
      <c r="B55" s="28"/>
      <c r="C55" s="22" t="s">
        <v>39</v>
      </c>
      <c r="D55" s="16" t="s">
        <v>5</v>
      </c>
      <c r="E55" s="5">
        <f>SUM(E56:E59)</f>
        <v>10.9</v>
      </c>
      <c r="F55" s="5">
        <f>SUM(F56:F59)</f>
        <v>4288.3</v>
      </c>
      <c r="G55" s="5">
        <f>SUM(G56:G59)</f>
        <v>10721.6</v>
      </c>
      <c r="H55" s="5">
        <f>SUM(H56:H59)</f>
        <v>2061.9</v>
      </c>
      <c r="I55" s="5">
        <f>SUM(I56:I59)</f>
        <v>0</v>
      </c>
      <c r="J55" s="6">
        <f t="shared" si="0"/>
        <v>17082.7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5.75" x14ac:dyDescent="0.25">
      <c r="A56" s="28"/>
      <c r="B56" s="28"/>
      <c r="C56" s="22"/>
      <c r="D56" s="16" t="s">
        <v>29</v>
      </c>
      <c r="E56" s="5">
        <f>E31+E36+E41+E46+E51+E21+E26</f>
        <v>10.9</v>
      </c>
      <c r="F56" s="5">
        <f t="shared" ref="F56:I56" si="16">F31+F36+F41+F46+F51+F21+F26</f>
        <v>1788.3</v>
      </c>
      <c r="G56" s="5">
        <f t="shared" si="16"/>
        <v>321.60000000000002</v>
      </c>
      <c r="H56" s="5">
        <f t="shared" si="16"/>
        <v>61.9</v>
      </c>
      <c r="I56" s="5">
        <f t="shared" si="16"/>
        <v>0</v>
      </c>
      <c r="J56" s="6">
        <f t="shared" si="0"/>
        <v>2182.7000000000003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.75" x14ac:dyDescent="0.25">
      <c r="A57" s="28"/>
      <c r="B57" s="28"/>
      <c r="C57" s="22"/>
      <c r="D57" s="16" t="s">
        <v>6</v>
      </c>
      <c r="E57" s="5">
        <f t="shared" ref="E57:I59" si="17">E32+E37+E42+E47+E52+E22+E27</f>
        <v>0</v>
      </c>
      <c r="F57" s="5">
        <f t="shared" si="17"/>
        <v>0</v>
      </c>
      <c r="G57" s="5">
        <f t="shared" si="17"/>
        <v>0</v>
      </c>
      <c r="H57" s="5">
        <f t="shared" si="17"/>
        <v>0</v>
      </c>
      <c r="I57" s="5">
        <f t="shared" si="17"/>
        <v>0</v>
      </c>
      <c r="J57" s="6">
        <f t="shared" si="0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5.75" x14ac:dyDescent="0.25">
      <c r="A58" s="28"/>
      <c r="B58" s="28"/>
      <c r="C58" s="22"/>
      <c r="D58" s="16" t="s">
        <v>7</v>
      </c>
      <c r="E58" s="5">
        <f t="shared" si="17"/>
        <v>0</v>
      </c>
      <c r="F58" s="5">
        <f t="shared" si="17"/>
        <v>2500</v>
      </c>
      <c r="G58" s="5">
        <f t="shared" si="17"/>
        <v>10400</v>
      </c>
      <c r="H58" s="5">
        <f t="shared" si="17"/>
        <v>2000</v>
      </c>
      <c r="I58" s="5">
        <f t="shared" si="17"/>
        <v>0</v>
      </c>
      <c r="J58" s="6">
        <f t="shared" si="0"/>
        <v>14900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s="1" customFormat="1" ht="15.75" x14ac:dyDescent="0.25">
      <c r="A59" s="29"/>
      <c r="B59" s="29"/>
      <c r="C59" s="22"/>
      <c r="D59" s="16" t="s">
        <v>8</v>
      </c>
      <c r="E59" s="5">
        <f t="shared" si="17"/>
        <v>0</v>
      </c>
      <c r="F59" s="5">
        <f t="shared" si="17"/>
        <v>0</v>
      </c>
      <c r="G59" s="5">
        <f t="shared" si="17"/>
        <v>0</v>
      </c>
      <c r="H59" s="5">
        <f t="shared" si="17"/>
        <v>0</v>
      </c>
      <c r="I59" s="5">
        <f t="shared" si="17"/>
        <v>0</v>
      </c>
      <c r="J59" s="6">
        <f t="shared" si="0"/>
        <v>0</v>
      </c>
    </row>
    <row r="60" spans="1:25" s="1" customFormat="1" ht="21" customHeight="1" x14ac:dyDescent="0.25">
      <c r="A60" s="30" t="s">
        <v>33</v>
      </c>
      <c r="B60" s="30" t="s">
        <v>12</v>
      </c>
      <c r="C60" s="23" t="s">
        <v>31</v>
      </c>
      <c r="D60" s="16" t="s">
        <v>5</v>
      </c>
      <c r="E60" s="5">
        <f>SUM(E61:E64)</f>
        <v>10.9</v>
      </c>
      <c r="F60" s="5">
        <f>SUM(F61:F64)</f>
        <v>1111</v>
      </c>
      <c r="G60" s="5">
        <f>SUM(G61:G64)</f>
        <v>0</v>
      </c>
      <c r="H60" s="5">
        <f>SUM(H61:H64)</f>
        <v>0</v>
      </c>
      <c r="I60" s="5">
        <f>SUM(I61:I64)</f>
        <v>0</v>
      </c>
      <c r="J60" s="6">
        <f t="shared" si="0"/>
        <v>1121.9000000000001</v>
      </c>
      <c r="K60"/>
      <c r="L60"/>
    </row>
    <row r="61" spans="1:25" s="1" customFormat="1" ht="17.25" customHeight="1" x14ac:dyDescent="0.25">
      <c r="A61" s="31"/>
      <c r="B61" s="31"/>
      <c r="C61" s="23"/>
      <c r="D61" s="16" t="s">
        <v>29</v>
      </c>
      <c r="E61" s="20">
        <f>E76+E81+E86</f>
        <v>10.9</v>
      </c>
      <c r="F61" s="20">
        <f t="shared" ref="F61:I61" si="18">F76+F81+F86</f>
        <v>1111</v>
      </c>
      <c r="G61" s="20">
        <f t="shared" si="18"/>
        <v>0</v>
      </c>
      <c r="H61" s="20">
        <f t="shared" si="18"/>
        <v>0</v>
      </c>
      <c r="I61" s="20">
        <f t="shared" si="18"/>
        <v>0</v>
      </c>
      <c r="J61" s="6">
        <f t="shared" si="0"/>
        <v>1121.9000000000001</v>
      </c>
      <c r="K61"/>
      <c r="L61"/>
    </row>
    <row r="62" spans="1:25" s="1" customFormat="1" ht="19.5" customHeight="1" x14ac:dyDescent="0.25">
      <c r="A62" s="31"/>
      <c r="B62" s="31"/>
      <c r="C62" s="23"/>
      <c r="D62" s="16" t="s">
        <v>6</v>
      </c>
      <c r="E62" s="20">
        <f t="shared" ref="E62:I64" si="19">E77+E82+E87</f>
        <v>0</v>
      </c>
      <c r="F62" s="20">
        <f t="shared" si="19"/>
        <v>0</v>
      </c>
      <c r="G62" s="20">
        <f t="shared" si="19"/>
        <v>0</v>
      </c>
      <c r="H62" s="20">
        <f t="shared" si="19"/>
        <v>0</v>
      </c>
      <c r="I62" s="20">
        <f t="shared" si="19"/>
        <v>0</v>
      </c>
      <c r="J62" s="6">
        <f t="shared" si="0"/>
        <v>0</v>
      </c>
      <c r="K62"/>
      <c r="L62"/>
    </row>
    <row r="63" spans="1:25" s="1" customFormat="1" ht="18.75" customHeight="1" x14ac:dyDescent="0.25">
      <c r="A63" s="31"/>
      <c r="B63" s="31"/>
      <c r="C63" s="23"/>
      <c r="D63" s="16" t="s">
        <v>7</v>
      </c>
      <c r="E63" s="20">
        <f t="shared" si="19"/>
        <v>0</v>
      </c>
      <c r="F63" s="20">
        <f t="shared" si="19"/>
        <v>0</v>
      </c>
      <c r="G63" s="20">
        <f t="shared" si="19"/>
        <v>0</v>
      </c>
      <c r="H63" s="20">
        <f t="shared" si="19"/>
        <v>0</v>
      </c>
      <c r="I63" s="20">
        <f t="shared" si="19"/>
        <v>0</v>
      </c>
      <c r="J63" s="6">
        <f t="shared" si="0"/>
        <v>0</v>
      </c>
      <c r="K63"/>
      <c r="L63"/>
    </row>
    <row r="64" spans="1:25" s="1" customFormat="1" ht="57.75" customHeight="1" x14ac:dyDescent="0.25">
      <c r="A64" s="31"/>
      <c r="B64" s="31"/>
      <c r="C64" s="23"/>
      <c r="D64" s="16" t="s">
        <v>8</v>
      </c>
      <c r="E64" s="20">
        <f t="shared" si="19"/>
        <v>0</v>
      </c>
      <c r="F64" s="20">
        <f t="shared" si="19"/>
        <v>0</v>
      </c>
      <c r="G64" s="20">
        <f t="shared" si="19"/>
        <v>0</v>
      </c>
      <c r="H64" s="20">
        <f t="shared" si="19"/>
        <v>0</v>
      </c>
      <c r="I64" s="20">
        <f t="shared" si="19"/>
        <v>0</v>
      </c>
      <c r="J64" s="6">
        <f t="shared" si="0"/>
        <v>0</v>
      </c>
    </row>
    <row r="65" spans="1:25" s="1" customFormat="1" ht="15.75" x14ac:dyDescent="0.25">
      <c r="A65" s="31"/>
      <c r="B65" s="31"/>
      <c r="C65" s="27" t="s">
        <v>36</v>
      </c>
      <c r="D65" s="17" t="s">
        <v>5</v>
      </c>
      <c r="E65" s="5">
        <f>SUM(E66:E69)</f>
        <v>0</v>
      </c>
      <c r="F65" s="5">
        <f>SUM(F66:F69)</f>
        <v>600</v>
      </c>
      <c r="G65" s="5">
        <f>SUM(G66:G69)</f>
        <v>0</v>
      </c>
      <c r="H65" s="5">
        <f>SUM(H66:H69)</f>
        <v>0</v>
      </c>
      <c r="I65" s="5">
        <f>SUM(I66:I69)</f>
        <v>0</v>
      </c>
      <c r="J65" s="6">
        <f t="shared" ref="J65:J66" si="20">SUM(E65:I65)</f>
        <v>600</v>
      </c>
    </row>
    <row r="66" spans="1:25" s="1" customFormat="1" ht="15.75" x14ac:dyDescent="0.25">
      <c r="A66" s="31"/>
      <c r="B66" s="31"/>
      <c r="C66" s="28"/>
      <c r="D66" s="17" t="s">
        <v>29</v>
      </c>
      <c r="E66" s="20">
        <f>E91</f>
        <v>0</v>
      </c>
      <c r="F66" s="20">
        <f t="shared" ref="F66:I66" si="21">F91</f>
        <v>600</v>
      </c>
      <c r="G66" s="20">
        <f t="shared" si="21"/>
        <v>0</v>
      </c>
      <c r="H66" s="20">
        <f t="shared" si="21"/>
        <v>0</v>
      </c>
      <c r="I66" s="20">
        <f t="shared" si="21"/>
        <v>0</v>
      </c>
      <c r="J66" s="6">
        <f t="shared" si="20"/>
        <v>600</v>
      </c>
    </row>
    <row r="67" spans="1:25" s="1" customFormat="1" ht="15.75" x14ac:dyDescent="0.25">
      <c r="A67" s="31"/>
      <c r="B67" s="31"/>
      <c r="C67" s="28"/>
      <c r="D67" s="17" t="s">
        <v>6</v>
      </c>
      <c r="E67" s="20">
        <f t="shared" ref="E67:I69" si="22">E92</f>
        <v>0</v>
      </c>
      <c r="F67" s="20">
        <f t="shared" si="22"/>
        <v>0</v>
      </c>
      <c r="G67" s="20">
        <f t="shared" si="22"/>
        <v>0</v>
      </c>
      <c r="H67" s="20">
        <f t="shared" si="22"/>
        <v>0</v>
      </c>
      <c r="I67" s="20">
        <f t="shared" si="22"/>
        <v>0</v>
      </c>
      <c r="J67" s="6">
        <f t="shared" ref="J67:J74" si="23">SUM(E67:I67)</f>
        <v>0</v>
      </c>
    </row>
    <row r="68" spans="1:25" s="1" customFormat="1" ht="15.75" x14ac:dyDescent="0.25">
      <c r="A68" s="31"/>
      <c r="B68" s="31"/>
      <c r="C68" s="28"/>
      <c r="D68" s="17" t="s">
        <v>7</v>
      </c>
      <c r="E68" s="20">
        <f t="shared" si="22"/>
        <v>0</v>
      </c>
      <c r="F68" s="20">
        <f t="shared" si="22"/>
        <v>0</v>
      </c>
      <c r="G68" s="20">
        <f t="shared" si="22"/>
        <v>0</v>
      </c>
      <c r="H68" s="20">
        <f t="shared" si="22"/>
        <v>0</v>
      </c>
      <c r="I68" s="20">
        <f t="shared" si="22"/>
        <v>0</v>
      </c>
      <c r="J68" s="6">
        <f t="shared" si="23"/>
        <v>0</v>
      </c>
    </row>
    <row r="69" spans="1:25" s="1" customFormat="1" ht="15.75" x14ac:dyDescent="0.25">
      <c r="A69" s="31"/>
      <c r="B69" s="31"/>
      <c r="C69" s="29"/>
      <c r="D69" s="17" t="s">
        <v>8</v>
      </c>
      <c r="E69" s="20">
        <f t="shared" si="22"/>
        <v>0</v>
      </c>
      <c r="F69" s="20">
        <f t="shared" si="22"/>
        <v>0</v>
      </c>
      <c r="G69" s="20">
        <f t="shared" si="22"/>
        <v>0</v>
      </c>
      <c r="H69" s="20">
        <f t="shared" si="22"/>
        <v>0</v>
      </c>
      <c r="I69" s="20">
        <f t="shared" si="22"/>
        <v>0</v>
      </c>
      <c r="J69" s="6">
        <f t="shared" si="23"/>
        <v>0</v>
      </c>
    </row>
    <row r="70" spans="1:25" s="1" customFormat="1" ht="21" customHeight="1" x14ac:dyDescent="0.25">
      <c r="A70" s="31"/>
      <c r="B70" s="31"/>
      <c r="C70" s="23" t="s">
        <v>39</v>
      </c>
      <c r="D70" s="18" t="s">
        <v>5</v>
      </c>
      <c r="E70" s="5">
        <f>SUM(E71:E74)</f>
        <v>10.9</v>
      </c>
      <c r="F70" s="5">
        <f>SUM(F71:F74)</f>
        <v>1711</v>
      </c>
      <c r="G70" s="5">
        <f>SUM(G71:G74)</f>
        <v>0</v>
      </c>
      <c r="H70" s="5">
        <f>SUM(H71:H74)</f>
        <v>0</v>
      </c>
      <c r="I70" s="5">
        <f>SUM(I71:I74)</f>
        <v>0</v>
      </c>
      <c r="J70" s="6">
        <f t="shared" si="23"/>
        <v>1721.9</v>
      </c>
      <c r="K70"/>
      <c r="L70"/>
    </row>
    <row r="71" spans="1:25" s="1" customFormat="1" ht="17.25" customHeight="1" x14ac:dyDescent="0.25">
      <c r="A71" s="31"/>
      <c r="B71" s="31"/>
      <c r="C71" s="23"/>
      <c r="D71" s="18" t="s">
        <v>29</v>
      </c>
      <c r="E71" s="20">
        <f>E61+E66</f>
        <v>10.9</v>
      </c>
      <c r="F71" s="20">
        <f t="shared" ref="F71:I71" si="24">F61+F66</f>
        <v>1711</v>
      </c>
      <c r="G71" s="20">
        <f t="shared" si="24"/>
        <v>0</v>
      </c>
      <c r="H71" s="20">
        <f t="shared" si="24"/>
        <v>0</v>
      </c>
      <c r="I71" s="20">
        <f t="shared" si="24"/>
        <v>0</v>
      </c>
      <c r="J71" s="6">
        <f t="shared" si="23"/>
        <v>1721.9</v>
      </c>
      <c r="K71"/>
      <c r="L71"/>
    </row>
    <row r="72" spans="1:25" s="1" customFormat="1" ht="19.5" customHeight="1" x14ac:dyDescent="0.25">
      <c r="A72" s="31"/>
      <c r="B72" s="31"/>
      <c r="C72" s="23"/>
      <c r="D72" s="18" t="s">
        <v>6</v>
      </c>
      <c r="E72" s="20">
        <f t="shared" ref="E72:I74" si="25">E62+E67</f>
        <v>0</v>
      </c>
      <c r="F72" s="20">
        <f t="shared" si="25"/>
        <v>0</v>
      </c>
      <c r="G72" s="20">
        <f t="shared" si="25"/>
        <v>0</v>
      </c>
      <c r="H72" s="20">
        <f t="shared" si="25"/>
        <v>0</v>
      </c>
      <c r="I72" s="20">
        <f t="shared" si="25"/>
        <v>0</v>
      </c>
      <c r="J72" s="6">
        <f t="shared" si="23"/>
        <v>0</v>
      </c>
      <c r="K72"/>
      <c r="L72"/>
    </row>
    <row r="73" spans="1:25" s="1" customFormat="1" ht="18.75" customHeight="1" x14ac:dyDescent="0.25">
      <c r="A73" s="31"/>
      <c r="B73" s="31"/>
      <c r="C73" s="23"/>
      <c r="D73" s="18" t="s">
        <v>7</v>
      </c>
      <c r="E73" s="20">
        <f t="shared" si="25"/>
        <v>0</v>
      </c>
      <c r="F73" s="20">
        <f t="shared" si="25"/>
        <v>0</v>
      </c>
      <c r="G73" s="20">
        <f t="shared" si="25"/>
        <v>0</v>
      </c>
      <c r="H73" s="20">
        <f t="shared" si="25"/>
        <v>0</v>
      </c>
      <c r="I73" s="20">
        <f t="shared" si="25"/>
        <v>0</v>
      </c>
      <c r="J73" s="6">
        <f t="shared" si="23"/>
        <v>0</v>
      </c>
      <c r="K73"/>
      <c r="L73"/>
    </row>
    <row r="74" spans="1:25" s="1" customFormat="1" ht="15.75" x14ac:dyDescent="0.25">
      <c r="A74" s="32"/>
      <c r="B74" s="32"/>
      <c r="C74" s="23"/>
      <c r="D74" s="18" t="s">
        <v>8</v>
      </c>
      <c r="E74" s="20">
        <f t="shared" si="25"/>
        <v>0</v>
      </c>
      <c r="F74" s="20">
        <f t="shared" si="25"/>
        <v>0</v>
      </c>
      <c r="G74" s="20">
        <f t="shared" si="25"/>
        <v>0</v>
      </c>
      <c r="H74" s="20">
        <f t="shared" si="25"/>
        <v>0</v>
      </c>
      <c r="I74" s="20">
        <f t="shared" si="25"/>
        <v>0</v>
      </c>
      <c r="J74" s="6">
        <f t="shared" si="23"/>
        <v>0</v>
      </c>
    </row>
    <row r="75" spans="1:25" ht="21" customHeight="1" x14ac:dyDescent="0.25">
      <c r="A75" s="30" t="s">
        <v>56</v>
      </c>
      <c r="B75" s="30" t="s">
        <v>41</v>
      </c>
      <c r="C75" s="23" t="s">
        <v>31</v>
      </c>
      <c r="D75" s="16" t="s">
        <v>5</v>
      </c>
      <c r="E75" s="5">
        <f>SUM(E76:E79)</f>
        <v>0</v>
      </c>
      <c r="F75" s="5">
        <f>SUM(F76:F79)</f>
        <v>166</v>
      </c>
      <c r="G75" s="5">
        <f>SUM(G76:G79)</f>
        <v>0</v>
      </c>
      <c r="H75" s="5">
        <f>SUM(H76:H79)</f>
        <v>0</v>
      </c>
      <c r="I75" s="5">
        <f>SUM(I76:I79)</f>
        <v>0</v>
      </c>
      <c r="J75" s="6">
        <f t="shared" ref="J75:J104" si="26">SUM(E75:I75)</f>
        <v>166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7.25" customHeight="1" x14ac:dyDescent="0.25">
      <c r="A76" s="31"/>
      <c r="B76" s="31"/>
      <c r="C76" s="23"/>
      <c r="D76" s="16" t="s">
        <v>29</v>
      </c>
      <c r="E76" s="2">
        <v>0</v>
      </c>
      <c r="F76" s="2">
        <v>166</v>
      </c>
      <c r="G76" s="2">
        <v>0</v>
      </c>
      <c r="H76" s="2">
        <v>0</v>
      </c>
      <c r="I76" s="2">
        <v>0</v>
      </c>
      <c r="J76" s="6">
        <f t="shared" si="26"/>
        <v>166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9.5" customHeight="1" x14ac:dyDescent="0.25">
      <c r="A77" s="31"/>
      <c r="B77" s="31"/>
      <c r="C77" s="23"/>
      <c r="D77" s="16" t="s">
        <v>6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6">
        <f t="shared" si="26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8.75" customHeight="1" x14ac:dyDescent="0.25">
      <c r="A78" s="31"/>
      <c r="B78" s="31"/>
      <c r="C78" s="23"/>
      <c r="D78" s="16" t="s">
        <v>7</v>
      </c>
      <c r="E78" s="2">
        <v>0</v>
      </c>
      <c r="F78" s="2"/>
      <c r="G78" s="2">
        <v>0</v>
      </c>
      <c r="H78" s="2">
        <v>0</v>
      </c>
      <c r="I78" s="2">
        <v>0</v>
      </c>
      <c r="J78" s="6">
        <f t="shared" si="26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s="1" customFormat="1" ht="87" customHeight="1" x14ac:dyDescent="0.25">
      <c r="A79" s="31"/>
      <c r="B79" s="31"/>
      <c r="C79" s="23"/>
      <c r="D79" s="16" t="s">
        <v>8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6">
        <f t="shared" si="26"/>
        <v>0</v>
      </c>
    </row>
    <row r="80" spans="1:25" ht="21" customHeight="1" x14ac:dyDescent="0.25">
      <c r="A80" s="25" t="s">
        <v>57</v>
      </c>
      <c r="B80" s="25" t="s">
        <v>42</v>
      </c>
      <c r="C80" s="23" t="s">
        <v>31</v>
      </c>
      <c r="D80" s="16" t="s">
        <v>5</v>
      </c>
      <c r="E80" s="5">
        <f>SUM(E81:E84)</f>
        <v>0</v>
      </c>
      <c r="F80" s="5">
        <f>SUM(F81:F84)</f>
        <v>945</v>
      </c>
      <c r="G80" s="5">
        <f>SUM(G81:G84)</f>
        <v>0</v>
      </c>
      <c r="H80" s="5">
        <f>SUM(H81:H84)</f>
        <v>0</v>
      </c>
      <c r="I80" s="5">
        <f>SUM(I81:I84)</f>
        <v>0</v>
      </c>
      <c r="J80" s="6">
        <f t="shared" si="26"/>
        <v>945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7.25" customHeight="1" x14ac:dyDescent="0.25">
      <c r="A81" s="25"/>
      <c r="B81" s="25"/>
      <c r="C81" s="23"/>
      <c r="D81" s="16" t="s">
        <v>29</v>
      </c>
      <c r="E81" s="2">
        <v>0</v>
      </c>
      <c r="F81" s="2">
        <v>945</v>
      </c>
      <c r="G81" s="2"/>
      <c r="H81" s="2">
        <v>0</v>
      </c>
      <c r="I81" s="2">
        <v>0</v>
      </c>
      <c r="J81" s="6">
        <f t="shared" si="26"/>
        <v>945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9.5" customHeight="1" x14ac:dyDescent="0.25">
      <c r="A82" s="25"/>
      <c r="B82" s="25"/>
      <c r="C82" s="23"/>
      <c r="D82" s="16" t="s">
        <v>6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6">
        <f t="shared" si="26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8.75" customHeight="1" x14ac:dyDescent="0.25">
      <c r="A83" s="25"/>
      <c r="B83" s="25"/>
      <c r="C83" s="23"/>
      <c r="D83" s="16" t="s">
        <v>7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6">
        <f t="shared" si="26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s="1" customFormat="1" ht="109.5" customHeight="1" x14ac:dyDescent="0.25">
      <c r="A84" s="25"/>
      <c r="B84" s="25"/>
      <c r="C84" s="23"/>
      <c r="D84" s="16" t="s">
        <v>8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6">
        <f t="shared" si="26"/>
        <v>0</v>
      </c>
    </row>
    <row r="85" spans="1:25" s="1" customFormat="1" ht="21" customHeight="1" x14ac:dyDescent="0.25">
      <c r="A85" s="30" t="s">
        <v>58</v>
      </c>
      <c r="B85" s="30" t="s">
        <v>61</v>
      </c>
      <c r="C85" s="23" t="s">
        <v>31</v>
      </c>
      <c r="D85" s="19" t="s">
        <v>5</v>
      </c>
      <c r="E85" s="5">
        <f>SUM(E86:E89)</f>
        <v>10.9</v>
      </c>
      <c r="F85" s="5">
        <f>SUM(F86:F89)</f>
        <v>0</v>
      </c>
      <c r="G85" s="5">
        <f>SUM(G86:G89)</f>
        <v>0</v>
      </c>
      <c r="H85" s="5">
        <f>SUM(H86:H89)</f>
        <v>0</v>
      </c>
      <c r="I85" s="5">
        <f>SUM(I86:I89)</f>
        <v>0</v>
      </c>
      <c r="J85" s="6">
        <f t="shared" si="26"/>
        <v>10.9</v>
      </c>
      <c r="K85"/>
      <c r="L85"/>
    </row>
    <row r="86" spans="1:25" s="1" customFormat="1" ht="17.25" customHeight="1" x14ac:dyDescent="0.25">
      <c r="A86" s="31"/>
      <c r="B86" s="31"/>
      <c r="C86" s="23"/>
      <c r="D86" s="19" t="s">
        <v>29</v>
      </c>
      <c r="E86" s="2">
        <v>10.9</v>
      </c>
      <c r="F86" s="2">
        <v>0</v>
      </c>
      <c r="G86" s="2">
        <v>0</v>
      </c>
      <c r="H86" s="2">
        <v>0</v>
      </c>
      <c r="I86" s="2">
        <v>0</v>
      </c>
      <c r="J86" s="6">
        <f t="shared" si="26"/>
        <v>10.9</v>
      </c>
      <c r="K86"/>
      <c r="L86"/>
    </row>
    <row r="87" spans="1:25" s="1" customFormat="1" ht="19.5" customHeight="1" x14ac:dyDescent="0.25">
      <c r="A87" s="31"/>
      <c r="B87" s="31"/>
      <c r="C87" s="23"/>
      <c r="D87" s="19" t="s">
        <v>6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6">
        <f t="shared" si="26"/>
        <v>0</v>
      </c>
      <c r="K87"/>
      <c r="L87"/>
    </row>
    <row r="88" spans="1:25" s="1" customFormat="1" ht="18.75" customHeight="1" x14ac:dyDescent="0.25">
      <c r="A88" s="31"/>
      <c r="B88" s="31"/>
      <c r="C88" s="23"/>
      <c r="D88" s="19" t="s">
        <v>7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6">
        <f t="shared" si="26"/>
        <v>0</v>
      </c>
      <c r="K88"/>
      <c r="L88"/>
    </row>
    <row r="89" spans="1:25" s="1" customFormat="1" ht="57.75" customHeight="1" x14ac:dyDescent="0.25">
      <c r="A89" s="31"/>
      <c r="B89" s="31"/>
      <c r="C89" s="23"/>
      <c r="D89" s="19" t="s">
        <v>8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6">
        <f t="shared" si="26"/>
        <v>0</v>
      </c>
    </row>
    <row r="90" spans="1:25" s="1" customFormat="1" ht="27" customHeight="1" x14ac:dyDescent="0.25">
      <c r="A90" s="31"/>
      <c r="B90" s="31"/>
      <c r="C90" s="27" t="s">
        <v>36</v>
      </c>
      <c r="D90" s="19" t="s">
        <v>5</v>
      </c>
      <c r="E90" s="5">
        <f>SUM(E91:E94)</f>
        <v>0</v>
      </c>
      <c r="F90" s="5">
        <f>SUM(F91:F94)</f>
        <v>600</v>
      </c>
      <c r="G90" s="5">
        <f>SUM(G91:G94)</f>
        <v>0</v>
      </c>
      <c r="H90" s="5">
        <f>SUM(H91:H94)</f>
        <v>0</v>
      </c>
      <c r="I90" s="5">
        <f>SUM(I91:I94)</f>
        <v>0</v>
      </c>
      <c r="J90" s="6">
        <f t="shared" si="26"/>
        <v>600</v>
      </c>
    </row>
    <row r="91" spans="1:25" s="1" customFormat="1" ht="15.75" x14ac:dyDescent="0.25">
      <c r="A91" s="31"/>
      <c r="B91" s="31"/>
      <c r="C91" s="28"/>
      <c r="D91" s="19" t="s">
        <v>29</v>
      </c>
      <c r="E91" s="2">
        <v>0</v>
      </c>
      <c r="F91" s="2">
        <v>600</v>
      </c>
      <c r="G91" s="2">
        <v>0</v>
      </c>
      <c r="H91" s="2">
        <v>0</v>
      </c>
      <c r="I91" s="2">
        <v>0</v>
      </c>
      <c r="J91" s="6">
        <f t="shared" si="26"/>
        <v>600</v>
      </c>
    </row>
    <row r="92" spans="1:25" s="1" customFormat="1" ht="15.75" x14ac:dyDescent="0.25">
      <c r="A92" s="31"/>
      <c r="B92" s="31"/>
      <c r="C92" s="28"/>
      <c r="D92" s="19" t="s">
        <v>6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6">
        <f t="shared" si="26"/>
        <v>0</v>
      </c>
    </row>
    <row r="93" spans="1:25" s="1" customFormat="1" ht="15.75" x14ac:dyDescent="0.25">
      <c r="A93" s="31"/>
      <c r="B93" s="31"/>
      <c r="C93" s="28"/>
      <c r="D93" s="19" t="s">
        <v>7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6">
        <f t="shared" si="26"/>
        <v>0</v>
      </c>
    </row>
    <row r="94" spans="1:25" s="1" customFormat="1" ht="15.75" x14ac:dyDescent="0.25">
      <c r="A94" s="31"/>
      <c r="B94" s="31"/>
      <c r="C94" s="29"/>
      <c r="D94" s="19" t="s">
        <v>8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6">
        <f t="shared" si="26"/>
        <v>0</v>
      </c>
    </row>
    <row r="95" spans="1:25" s="1" customFormat="1" ht="21" customHeight="1" x14ac:dyDescent="0.25">
      <c r="A95" s="31"/>
      <c r="B95" s="31"/>
      <c r="C95" s="23" t="s">
        <v>39</v>
      </c>
      <c r="D95" s="19" t="s">
        <v>5</v>
      </c>
      <c r="E95" s="5">
        <f>SUM(E96:E99)</f>
        <v>10.9</v>
      </c>
      <c r="F95" s="5">
        <f>SUM(F96:F99)</f>
        <v>600</v>
      </c>
      <c r="G95" s="5">
        <f>SUM(G96:G99)</f>
        <v>0</v>
      </c>
      <c r="H95" s="5">
        <f>SUM(H96:H99)</f>
        <v>0</v>
      </c>
      <c r="I95" s="5">
        <f>SUM(I96:I99)</f>
        <v>0</v>
      </c>
      <c r="J95" s="6">
        <f t="shared" si="26"/>
        <v>610.9</v>
      </c>
      <c r="K95"/>
      <c r="L95"/>
    </row>
    <row r="96" spans="1:25" s="1" customFormat="1" ht="17.25" customHeight="1" x14ac:dyDescent="0.25">
      <c r="A96" s="31"/>
      <c r="B96" s="31"/>
      <c r="C96" s="23"/>
      <c r="D96" s="19" t="s">
        <v>29</v>
      </c>
      <c r="E96" s="20">
        <f>E86+E91</f>
        <v>10.9</v>
      </c>
      <c r="F96" s="20">
        <f t="shared" ref="F96:I96" si="27">F86+F91</f>
        <v>600</v>
      </c>
      <c r="G96" s="20">
        <f t="shared" si="27"/>
        <v>0</v>
      </c>
      <c r="H96" s="20">
        <f t="shared" si="27"/>
        <v>0</v>
      </c>
      <c r="I96" s="20">
        <f t="shared" si="27"/>
        <v>0</v>
      </c>
      <c r="J96" s="6">
        <f t="shared" si="26"/>
        <v>610.9</v>
      </c>
      <c r="K96"/>
      <c r="L96"/>
    </row>
    <row r="97" spans="1:25" s="1" customFormat="1" ht="19.5" customHeight="1" x14ac:dyDescent="0.25">
      <c r="A97" s="31"/>
      <c r="B97" s="31"/>
      <c r="C97" s="23"/>
      <c r="D97" s="19" t="s">
        <v>6</v>
      </c>
      <c r="E97" s="20">
        <f t="shared" ref="E97:I97" si="28">E87+E92</f>
        <v>0</v>
      </c>
      <c r="F97" s="20">
        <f t="shared" si="28"/>
        <v>0</v>
      </c>
      <c r="G97" s="20">
        <f t="shared" si="28"/>
        <v>0</v>
      </c>
      <c r="H97" s="20">
        <f t="shared" si="28"/>
        <v>0</v>
      </c>
      <c r="I97" s="20">
        <f t="shared" si="28"/>
        <v>0</v>
      </c>
      <c r="J97" s="6">
        <f t="shared" si="26"/>
        <v>0</v>
      </c>
      <c r="K97"/>
      <c r="L97"/>
    </row>
    <row r="98" spans="1:25" s="1" customFormat="1" ht="18.75" customHeight="1" x14ac:dyDescent="0.25">
      <c r="A98" s="31"/>
      <c r="B98" s="31"/>
      <c r="C98" s="23"/>
      <c r="D98" s="19" t="s">
        <v>7</v>
      </c>
      <c r="E98" s="20">
        <f t="shared" ref="E98:I98" si="29">E88+E93</f>
        <v>0</v>
      </c>
      <c r="F98" s="20">
        <f t="shared" si="29"/>
        <v>0</v>
      </c>
      <c r="G98" s="20">
        <f t="shared" si="29"/>
        <v>0</v>
      </c>
      <c r="H98" s="20">
        <f t="shared" si="29"/>
        <v>0</v>
      </c>
      <c r="I98" s="20">
        <f t="shared" si="29"/>
        <v>0</v>
      </c>
      <c r="J98" s="6">
        <f t="shared" si="26"/>
        <v>0</v>
      </c>
      <c r="K98"/>
      <c r="L98"/>
    </row>
    <row r="99" spans="1:25" s="1" customFormat="1" ht="15.75" x14ac:dyDescent="0.25">
      <c r="A99" s="32"/>
      <c r="B99" s="32"/>
      <c r="C99" s="23"/>
      <c r="D99" s="19" t="s">
        <v>8</v>
      </c>
      <c r="E99" s="20">
        <f t="shared" ref="E99:I99" si="30">E89+E94</f>
        <v>0</v>
      </c>
      <c r="F99" s="20">
        <f t="shared" si="30"/>
        <v>0</v>
      </c>
      <c r="G99" s="20">
        <f t="shared" si="30"/>
        <v>0</v>
      </c>
      <c r="H99" s="20">
        <f t="shared" si="30"/>
        <v>0</v>
      </c>
      <c r="I99" s="20">
        <f t="shared" si="30"/>
        <v>0</v>
      </c>
      <c r="J99" s="6">
        <f t="shared" si="26"/>
        <v>0</v>
      </c>
    </row>
    <row r="100" spans="1:25" ht="21" customHeight="1" x14ac:dyDescent="0.25">
      <c r="A100" s="25" t="s">
        <v>59</v>
      </c>
      <c r="B100" s="25" t="s">
        <v>47</v>
      </c>
      <c r="C100" s="23" t="s">
        <v>55</v>
      </c>
      <c r="D100" s="16" t="s">
        <v>5</v>
      </c>
      <c r="E100" s="5">
        <f>SUM(E101:E104)</f>
        <v>0</v>
      </c>
      <c r="F100" s="5">
        <f>SUM(F101:F104)</f>
        <v>0</v>
      </c>
      <c r="G100" s="5">
        <f>SUM(G101:G104)</f>
        <v>8144.3</v>
      </c>
      <c r="H100" s="5">
        <f>SUM(H101:H104)</f>
        <v>0</v>
      </c>
      <c r="I100" s="5">
        <f>SUM(I101:I104)</f>
        <v>0</v>
      </c>
      <c r="J100" s="6">
        <f t="shared" si="26"/>
        <v>8144.3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7.25" customHeight="1" x14ac:dyDescent="0.25">
      <c r="A101" s="25"/>
      <c r="B101" s="25"/>
      <c r="C101" s="23"/>
      <c r="D101" s="16" t="s">
        <v>29</v>
      </c>
      <c r="E101" s="2">
        <v>0</v>
      </c>
      <c r="F101" s="2">
        <v>0</v>
      </c>
      <c r="G101" s="2">
        <v>244.3</v>
      </c>
      <c r="H101" s="2">
        <v>0</v>
      </c>
      <c r="I101" s="2">
        <v>0</v>
      </c>
      <c r="J101" s="6">
        <f t="shared" si="26"/>
        <v>244.3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9.5" customHeight="1" x14ac:dyDescent="0.25">
      <c r="A102" s="25"/>
      <c r="B102" s="25"/>
      <c r="C102" s="23"/>
      <c r="D102" s="16" t="s">
        <v>6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6">
        <f t="shared" si="26"/>
        <v>0</v>
      </c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8.75" customHeight="1" x14ac:dyDescent="0.25">
      <c r="A103" s="25"/>
      <c r="B103" s="25"/>
      <c r="C103" s="23"/>
      <c r="D103" s="16" t="s">
        <v>7</v>
      </c>
      <c r="E103" s="2">
        <v>0</v>
      </c>
      <c r="F103" s="2">
        <v>0</v>
      </c>
      <c r="G103" s="2">
        <v>7900</v>
      </c>
      <c r="H103" s="2">
        <v>0</v>
      </c>
      <c r="I103" s="2">
        <v>0</v>
      </c>
      <c r="J103" s="6">
        <f t="shared" si="26"/>
        <v>7900</v>
      </c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s="1" customFormat="1" ht="57.75" customHeight="1" x14ac:dyDescent="0.25">
      <c r="A104" s="25"/>
      <c r="B104" s="25"/>
      <c r="C104" s="23"/>
      <c r="D104" s="16" t="s">
        <v>8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6">
        <f t="shared" si="26"/>
        <v>0</v>
      </c>
    </row>
    <row r="105" spans="1:25" ht="18.95" customHeight="1" x14ac:dyDescent="0.25">
      <c r="A105" s="25" t="s">
        <v>60</v>
      </c>
      <c r="B105" s="25" t="s">
        <v>50</v>
      </c>
      <c r="C105" s="21" t="s">
        <v>54</v>
      </c>
      <c r="D105" s="16" t="s">
        <v>5</v>
      </c>
      <c r="E105" s="5">
        <f>SUM(E106:E109)</f>
        <v>0</v>
      </c>
      <c r="F105" s="5">
        <f>SUM(F106:F109)</f>
        <v>1133</v>
      </c>
      <c r="G105" s="5">
        <f>SUM(G106:G109)</f>
        <v>1133</v>
      </c>
      <c r="H105" s="5">
        <f>SUM(H106:H109)</f>
        <v>1030.9000000000001</v>
      </c>
      <c r="I105" s="5">
        <f>SUM(I106:I109)</f>
        <v>0</v>
      </c>
      <c r="J105" s="6">
        <f t="shared" ref="J105:J109" si="31">SUM(E105:I105)</f>
        <v>3296.9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8.95" customHeight="1" x14ac:dyDescent="0.25">
      <c r="A106" s="25"/>
      <c r="B106" s="25"/>
      <c r="C106" s="21"/>
      <c r="D106" s="16" t="s">
        <v>29</v>
      </c>
      <c r="E106" s="2">
        <v>0</v>
      </c>
      <c r="F106" s="2">
        <v>34</v>
      </c>
      <c r="G106" s="2">
        <v>34</v>
      </c>
      <c r="H106" s="2">
        <v>30.9</v>
      </c>
      <c r="I106" s="2">
        <v>0</v>
      </c>
      <c r="J106" s="6">
        <f t="shared" si="31"/>
        <v>98.9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8.95" customHeight="1" x14ac:dyDescent="0.25">
      <c r="A107" s="25"/>
      <c r="B107" s="25"/>
      <c r="C107" s="21"/>
      <c r="D107" s="16" t="s">
        <v>6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6">
        <f t="shared" si="31"/>
        <v>0</v>
      </c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8.95" customHeight="1" x14ac:dyDescent="0.25">
      <c r="A108" s="25"/>
      <c r="B108" s="25"/>
      <c r="C108" s="21"/>
      <c r="D108" s="16" t="s">
        <v>7</v>
      </c>
      <c r="E108" s="2">
        <v>0</v>
      </c>
      <c r="F108" s="2">
        <v>1099</v>
      </c>
      <c r="G108" s="2">
        <v>1099</v>
      </c>
      <c r="H108" s="2">
        <v>1000</v>
      </c>
      <c r="I108" s="2">
        <v>0</v>
      </c>
      <c r="J108" s="6">
        <f t="shared" si="31"/>
        <v>3198</v>
      </c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s="1" customFormat="1" ht="18.95" customHeight="1" x14ac:dyDescent="0.25">
      <c r="A109" s="25"/>
      <c r="B109" s="25"/>
      <c r="C109" s="21"/>
      <c r="D109" s="16" t="s">
        <v>8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6">
        <f t="shared" si="31"/>
        <v>0</v>
      </c>
    </row>
    <row r="110" spans="1:25" ht="18.95" customHeight="1" x14ac:dyDescent="0.25">
      <c r="A110" s="25"/>
      <c r="B110" s="25"/>
      <c r="C110" s="21" t="s">
        <v>55</v>
      </c>
      <c r="D110" s="16" t="s">
        <v>5</v>
      </c>
      <c r="E110" s="5">
        <f>SUM(E111:E114)</f>
        <v>0</v>
      </c>
      <c r="F110" s="5">
        <f>SUM(F111:F114)</f>
        <v>483.5</v>
      </c>
      <c r="G110" s="5">
        <f>SUM(G111:G114)</f>
        <v>483.5</v>
      </c>
      <c r="H110" s="5">
        <f>SUM(H111:H114)</f>
        <v>515.5</v>
      </c>
      <c r="I110" s="5">
        <f>SUM(I111:I114)</f>
        <v>0</v>
      </c>
      <c r="J110" s="6">
        <f t="shared" ref="J110:J114" si="32">SUM(E110:I110)</f>
        <v>1482.5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8.95" customHeight="1" x14ac:dyDescent="0.25">
      <c r="A111" s="25"/>
      <c r="B111" s="25"/>
      <c r="C111" s="21"/>
      <c r="D111" s="16" t="s">
        <v>29</v>
      </c>
      <c r="E111" s="2">
        <v>0</v>
      </c>
      <c r="F111" s="2">
        <v>14.5</v>
      </c>
      <c r="G111" s="2">
        <v>14.5</v>
      </c>
      <c r="H111" s="2">
        <v>15.5</v>
      </c>
      <c r="I111" s="2">
        <v>0</v>
      </c>
      <c r="J111" s="6">
        <f t="shared" si="32"/>
        <v>44.5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8.95" customHeight="1" x14ac:dyDescent="0.25">
      <c r="A112" s="25"/>
      <c r="B112" s="25"/>
      <c r="C112" s="21"/>
      <c r="D112" s="16" t="s">
        <v>6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6">
        <f t="shared" si="32"/>
        <v>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8.95" customHeight="1" x14ac:dyDescent="0.25">
      <c r="A113" s="25"/>
      <c r="B113" s="25"/>
      <c r="C113" s="21"/>
      <c r="D113" s="16" t="s">
        <v>7</v>
      </c>
      <c r="E113" s="2">
        <v>0</v>
      </c>
      <c r="F113" s="2">
        <v>469</v>
      </c>
      <c r="G113" s="2">
        <v>469</v>
      </c>
      <c r="H113" s="2">
        <v>500</v>
      </c>
      <c r="I113" s="2">
        <v>0</v>
      </c>
      <c r="J113" s="6">
        <f t="shared" si="32"/>
        <v>1438</v>
      </c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s="1" customFormat="1" ht="18.95" customHeight="1" x14ac:dyDescent="0.25">
      <c r="A114" s="25"/>
      <c r="B114" s="25"/>
      <c r="C114" s="21"/>
      <c r="D114" s="16" t="s">
        <v>8</v>
      </c>
      <c r="E114" s="2">
        <v>0</v>
      </c>
      <c r="F114" s="2">
        <v>0</v>
      </c>
      <c r="G114" s="2">
        <v>0</v>
      </c>
      <c r="H114" s="2">
        <v>0</v>
      </c>
      <c r="I114" s="2">
        <v>0</v>
      </c>
      <c r="J114" s="6">
        <f t="shared" si="32"/>
        <v>0</v>
      </c>
    </row>
    <row r="115" spans="1:25" ht="18.95" customHeight="1" x14ac:dyDescent="0.25">
      <c r="A115" s="25"/>
      <c r="B115" s="25"/>
      <c r="C115" s="22" t="s">
        <v>51</v>
      </c>
      <c r="D115" s="16" t="s">
        <v>5</v>
      </c>
      <c r="E115" s="5">
        <f>SUM(E116:E119)</f>
        <v>0</v>
      </c>
      <c r="F115" s="5">
        <f>SUM(F116:F119)</f>
        <v>120.6</v>
      </c>
      <c r="G115" s="5">
        <f>SUM(G116:G119)</f>
        <v>120.6</v>
      </c>
      <c r="H115" s="5">
        <f>SUM(H116:H119)</f>
        <v>0</v>
      </c>
      <c r="I115" s="5">
        <f>SUM(I116:I119)</f>
        <v>0</v>
      </c>
      <c r="J115" s="6">
        <f t="shared" ref="J115:J119" si="33">SUM(E115:I115)</f>
        <v>241.2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8.95" customHeight="1" x14ac:dyDescent="0.25">
      <c r="A116" s="25"/>
      <c r="B116" s="25"/>
      <c r="C116" s="22"/>
      <c r="D116" s="16" t="s">
        <v>29</v>
      </c>
      <c r="E116" s="2">
        <v>0</v>
      </c>
      <c r="F116" s="2">
        <v>3.6</v>
      </c>
      <c r="G116" s="2">
        <v>3.6</v>
      </c>
      <c r="H116" s="2">
        <v>0</v>
      </c>
      <c r="I116" s="2">
        <v>0</v>
      </c>
      <c r="J116" s="6">
        <f t="shared" si="33"/>
        <v>7.2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8.95" customHeight="1" x14ac:dyDescent="0.25">
      <c r="A117" s="25"/>
      <c r="B117" s="25"/>
      <c r="C117" s="22"/>
      <c r="D117" s="16" t="s">
        <v>6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6">
        <f t="shared" si="33"/>
        <v>0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8.95" customHeight="1" x14ac:dyDescent="0.25">
      <c r="A118" s="25"/>
      <c r="B118" s="25"/>
      <c r="C118" s="22"/>
      <c r="D118" s="16" t="s">
        <v>7</v>
      </c>
      <c r="E118" s="2">
        <v>0</v>
      </c>
      <c r="F118" s="2">
        <v>117</v>
      </c>
      <c r="G118" s="2">
        <v>117</v>
      </c>
      <c r="H118" s="2">
        <v>0</v>
      </c>
      <c r="I118" s="2">
        <v>0</v>
      </c>
      <c r="J118" s="6">
        <f t="shared" si="33"/>
        <v>234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s="1" customFormat="1" ht="18.95" customHeight="1" x14ac:dyDescent="0.25">
      <c r="A119" s="25"/>
      <c r="B119" s="25"/>
      <c r="C119" s="22"/>
      <c r="D119" s="16" t="s">
        <v>8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6">
        <f t="shared" si="33"/>
        <v>0</v>
      </c>
    </row>
    <row r="120" spans="1:25" ht="18.95" customHeight="1" x14ac:dyDescent="0.25">
      <c r="A120" s="25"/>
      <c r="B120" s="25"/>
      <c r="C120" s="22" t="s">
        <v>52</v>
      </c>
      <c r="D120" s="16" t="s">
        <v>5</v>
      </c>
      <c r="E120" s="5">
        <f>SUM(E121:E124)</f>
        <v>0</v>
      </c>
      <c r="F120" s="5">
        <f>SUM(F121:F124)</f>
        <v>197.4</v>
      </c>
      <c r="G120" s="5">
        <f>SUM(G121:G124)</f>
        <v>197.4</v>
      </c>
      <c r="H120" s="5">
        <f>SUM(H121:H124)</f>
        <v>0</v>
      </c>
      <c r="I120" s="5">
        <f>SUM(I121:I124)</f>
        <v>0</v>
      </c>
      <c r="J120" s="6">
        <f t="shared" ref="J120:J124" si="34">SUM(E120:I120)</f>
        <v>394.8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8.95" customHeight="1" x14ac:dyDescent="0.25">
      <c r="A121" s="25"/>
      <c r="B121" s="25"/>
      <c r="C121" s="22"/>
      <c r="D121" s="16" t="s">
        <v>29</v>
      </c>
      <c r="E121" s="2">
        <v>0</v>
      </c>
      <c r="F121" s="2">
        <v>5.9</v>
      </c>
      <c r="G121" s="2">
        <v>5.9</v>
      </c>
      <c r="H121" s="2">
        <v>0</v>
      </c>
      <c r="I121" s="2">
        <v>0</v>
      </c>
      <c r="J121" s="6">
        <f t="shared" si="34"/>
        <v>11.8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8.95" customHeight="1" x14ac:dyDescent="0.25">
      <c r="A122" s="25"/>
      <c r="B122" s="25"/>
      <c r="C122" s="22"/>
      <c r="D122" s="16" t="s">
        <v>6</v>
      </c>
      <c r="E122" s="2">
        <v>0</v>
      </c>
      <c r="F122" s="2"/>
      <c r="G122" s="2"/>
      <c r="H122" s="2">
        <v>0</v>
      </c>
      <c r="I122" s="2">
        <v>0</v>
      </c>
      <c r="J122" s="6">
        <f t="shared" si="34"/>
        <v>0</v>
      </c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8.95" customHeight="1" x14ac:dyDescent="0.25">
      <c r="A123" s="25"/>
      <c r="B123" s="25"/>
      <c r="C123" s="22"/>
      <c r="D123" s="16" t="s">
        <v>7</v>
      </c>
      <c r="E123" s="2">
        <v>0</v>
      </c>
      <c r="F123" s="2">
        <v>191.5</v>
      </c>
      <c r="G123" s="2">
        <v>191.5</v>
      </c>
      <c r="H123" s="2">
        <v>0</v>
      </c>
      <c r="I123" s="2">
        <v>0</v>
      </c>
      <c r="J123" s="6">
        <f t="shared" si="34"/>
        <v>383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s="1" customFormat="1" ht="18.95" customHeight="1" x14ac:dyDescent="0.25">
      <c r="A124" s="25"/>
      <c r="B124" s="25"/>
      <c r="C124" s="22"/>
      <c r="D124" s="16" t="s">
        <v>8</v>
      </c>
      <c r="E124" s="2">
        <v>0</v>
      </c>
      <c r="F124" s="2">
        <v>0</v>
      </c>
      <c r="G124" s="2">
        <v>0</v>
      </c>
      <c r="H124" s="2">
        <v>0</v>
      </c>
      <c r="I124" s="2">
        <v>0</v>
      </c>
      <c r="J124" s="6">
        <f t="shared" si="34"/>
        <v>0</v>
      </c>
    </row>
    <row r="125" spans="1:25" ht="18.95" customHeight="1" x14ac:dyDescent="0.25">
      <c r="A125" s="25"/>
      <c r="B125" s="25"/>
      <c r="C125" s="22" t="s">
        <v>53</v>
      </c>
      <c r="D125" s="16" t="s">
        <v>5</v>
      </c>
      <c r="E125" s="5">
        <f>SUM(E126:E129)</f>
        <v>0</v>
      </c>
      <c r="F125" s="5">
        <f>SUM(F126:F129)</f>
        <v>642.79999999999995</v>
      </c>
      <c r="G125" s="5">
        <f>SUM(G126:G129)</f>
        <v>642.79999999999995</v>
      </c>
      <c r="H125" s="5">
        <f>SUM(H126:H129)</f>
        <v>515.5</v>
      </c>
      <c r="I125" s="5">
        <f>SUM(I126:I129)</f>
        <v>0</v>
      </c>
      <c r="J125" s="6">
        <f t="shared" ref="J125:J129" si="35">SUM(E125:I125)</f>
        <v>1801.1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8.95" customHeight="1" x14ac:dyDescent="0.25">
      <c r="A126" s="25"/>
      <c r="B126" s="25"/>
      <c r="C126" s="22"/>
      <c r="D126" s="16" t="s">
        <v>29</v>
      </c>
      <c r="E126" s="2">
        <v>0</v>
      </c>
      <c r="F126" s="2">
        <v>19.3</v>
      </c>
      <c r="G126" s="2">
        <v>19.3</v>
      </c>
      <c r="H126" s="2">
        <v>15.5</v>
      </c>
      <c r="I126" s="2">
        <v>0</v>
      </c>
      <c r="J126" s="6">
        <f t="shared" si="35"/>
        <v>54.1</v>
      </c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8.95" customHeight="1" x14ac:dyDescent="0.25">
      <c r="A127" s="25"/>
      <c r="B127" s="25"/>
      <c r="C127" s="22"/>
      <c r="D127" s="16" t="s">
        <v>6</v>
      </c>
      <c r="E127" s="2">
        <v>0</v>
      </c>
      <c r="F127" s="2">
        <v>0</v>
      </c>
      <c r="G127" s="2">
        <v>0</v>
      </c>
      <c r="H127" s="2">
        <v>0</v>
      </c>
      <c r="I127" s="2">
        <v>0</v>
      </c>
      <c r="J127" s="6">
        <f t="shared" si="35"/>
        <v>0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8.95" customHeight="1" x14ac:dyDescent="0.25">
      <c r="A128" s="25"/>
      <c r="B128" s="25"/>
      <c r="C128" s="22"/>
      <c r="D128" s="16" t="s">
        <v>7</v>
      </c>
      <c r="E128" s="2">
        <v>0</v>
      </c>
      <c r="F128" s="2">
        <v>623.5</v>
      </c>
      <c r="G128" s="2">
        <v>623.5</v>
      </c>
      <c r="H128" s="2">
        <v>500</v>
      </c>
      <c r="I128" s="2">
        <v>0</v>
      </c>
      <c r="J128" s="6">
        <f t="shared" si="35"/>
        <v>1747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s="1" customFormat="1" ht="18.95" customHeight="1" x14ac:dyDescent="0.25">
      <c r="A129" s="25"/>
      <c r="B129" s="25"/>
      <c r="C129" s="22"/>
      <c r="D129" s="16" t="s">
        <v>8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6">
        <f t="shared" si="35"/>
        <v>0</v>
      </c>
    </row>
    <row r="130" spans="1:25" ht="15.75" customHeight="1" x14ac:dyDescent="0.25">
      <c r="A130" s="25"/>
      <c r="B130" s="25"/>
      <c r="C130" s="22" t="s">
        <v>39</v>
      </c>
      <c r="D130" s="16" t="s">
        <v>5</v>
      </c>
      <c r="E130" s="5">
        <f>SUM(E131:E134)</f>
        <v>0</v>
      </c>
      <c r="F130" s="5">
        <f>SUM(F131:F134)</f>
        <v>2577.3000000000002</v>
      </c>
      <c r="G130" s="5">
        <f>SUM(G131:G134)</f>
        <v>2577.3000000000002</v>
      </c>
      <c r="H130" s="5">
        <f>SUM(H131:H134)</f>
        <v>2061.9</v>
      </c>
      <c r="I130" s="5">
        <f>SUM(I131:I134)</f>
        <v>0</v>
      </c>
      <c r="J130" s="6">
        <f t="shared" ref="J130:J134" si="36">SUM(E130:I130)</f>
        <v>7216.5</v>
      </c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5.75" x14ac:dyDescent="0.25">
      <c r="A131" s="25"/>
      <c r="B131" s="25"/>
      <c r="C131" s="22"/>
      <c r="D131" s="16" t="s">
        <v>29</v>
      </c>
      <c r="E131" s="5">
        <f>E106+E111+E116+E121+E126</f>
        <v>0</v>
      </c>
      <c r="F131" s="5">
        <f t="shared" ref="F131:I131" si="37">F106+F111+F116+F121+F126</f>
        <v>77.3</v>
      </c>
      <c r="G131" s="5">
        <f t="shared" si="37"/>
        <v>77.3</v>
      </c>
      <c r="H131" s="5">
        <f t="shared" si="37"/>
        <v>61.9</v>
      </c>
      <c r="I131" s="5">
        <f t="shared" si="37"/>
        <v>0</v>
      </c>
      <c r="J131" s="6">
        <f t="shared" si="36"/>
        <v>216.5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5.75" x14ac:dyDescent="0.25">
      <c r="A132" s="25"/>
      <c r="B132" s="25"/>
      <c r="C132" s="22"/>
      <c r="D132" s="16" t="s">
        <v>6</v>
      </c>
      <c r="E132" s="5">
        <f t="shared" ref="E132:I134" si="38">E107+E112+E117+E122+E127</f>
        <v>0</v>
      </c>
      <c r="F132" s="5">
        <f t="shared" si="38"/>
        <v>0</v>
      </c>
      <c r="G132" s="5">
        <f t="shared" si="38"/>
        <v>0</v>
      </c>
      <c r="H132" s="5">
        <f t="shared" si="38"/>
        <v>0</v>
      </c>
      <c r="I132" s="5">
        <f t="shared" si="38"/>
        <v>0</v>
      </c>
      <c r="J132" s="6">
        <f t="shared" si="36"/>
        <v>0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5.75" x14ac:dyDescent="0.25">
      <c r="A133" s="25"/>
      <c r="B133" s="25"/>
      <c r="C133" s="22"/>
      <c r="D133" s="16" t="s">
        <v>7</v>
      </c>
      <c r="E133" s="5">
        <f t="shared" si="38"/>
        <v>0</v>
      </c>
      <c r="F133" s="5">
        <f t="shared" si="38"/>
        <v>2500</v>
      </c>
      <c r="G133" s="5">
        <f t="shared" si="38"/>
        <v>2500</v>
      </c>
      <c r="H133" s="5">
        <f t="shared" si="38"/>
        <v>2000</v>
      </c>
      <c r="I133" s="5">
        <f t="shared" si="38"/>
        <v>0</v>
      </c>
      <c r="J133" s="6">
        <f t="shared" si="36"/>
        <v>7000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s="1" customFormat="1" ht="15.75" x14ac:dyDescent="0.25">
      <c r="A134" s="25"/>
      <c r="B134" s="25"/>
      <c r="C134" s="22"/>
      <c r="D134" s="16" t="s">
        <v>8</v>
      </c>
      <c r="E134" s="5">
        <f t="shared" si="38"/>
        <v>0</v>
      </c>
      <c r="F134" s="5">
        <f t="shared" si="38"/>
        <v>0</v>
      </c>
      <c r="G134" s="5">
        <f t="shared" si="38"/>
        <v>0</v>
      </c>
      <c r="H134" s="5">
        <f t="shared" si="38"/>
        <v>0</v>
      </c>
      <c r="I134" s="5">
        <f t="shared" si="38"/>
        <v>0</v>
      </c>
      <c r="J134" s="6">
        <f t="shared" si="36"/>
        <v>0</v>
      </c>
    </row>
    <row r="135" spans="1:25" s="1" customFormat="1" ht="21" customHeight="1" x14ac:dyDescent="0.25">
      <c r="A135" s="25" t="s">
        <v>17</v>
      </c>
      <c r="B135" s="25" t="s">
        <v>46</v>
      </c>
      <c r="C135" s="25" t="s">
        <v>31</v>
      </c>
      <c r="D135" s="15" t="s">
        <v>5</v>
      </c>
      <c r="E135" s="5">
        <f>SUM(E136:E139)</f>
        <v>50</v>
      </c>
      <c r="F135" s="5">
        <f>SUM(F136:F139)</f>
        <v>50</v>
      </c>
      <c r="G135" s="5">
        <f>SUM(G136:G139)</f>
        <v>150</v>
      </c>
      <c r="H135" s="5">
        <f>SUM(H136:H139)</f>
        <v>200</v>
      </c>
      <c r="I135" s="5">
        <f>SUM(I136:I139)</f>
        <v>200</v>
      </c>
      <c r="J135" s="6">
        <f t="shared" si="0"/>
        <v>650</v>
      </c>
      <c r="K135"/>
      <c r="L135"/>
    </row>
    <row r="136" spans="1:25" s="1" customFormat="1" ht="17.25" customHeight="1" x14ac:dyDescent="0.25">
      <c r="A136" s="35"/>
      <c r="B136" s="35"/>
      <c r="C136" s="35"/>
      <c r="D136" s="15" t="s">
        <v>29</v>
      </c>
      <c r="E136" s="5">
        <f>E141+E146</f>
        <v>50</v>
      </c>
      <c r="F136" s="5">
        <f>F141+F146</f>
        <v>50</v>
      </c>
      <c r="G136" s="5">
        <f>G141+G146</f>
        <v>150</v>
      </c>
      <c r="H136" s="5">
        <f>H141+H146</f>
        <v>200</v>
      </c>
      <c r="I136" s="5">
        <f>I141+I146</f>
        <v>200</v>
      </c>
      <c r="J136" s="6">
        <f t="shared" si="0"/>
        <v>650</v>
      </c>
      <c r="K136"/>
      <c r="L136"/>
    </row>
    <row r="137" spans="1:25" s="1" customFormat="1" ht="19.5" customHeight="1" x14ac:dyDescent="0.25">
      <c r="A137" s="35"/>
      <c r="B137" s="35"/>
      <c r="C137" s="35"/>
      <c r="D137" s="15" t="s">
        <v>6</v>
      </c>
      <c r="E137" s="5">
        <f t="shared" ref="E137:I138" si="39">E142+E147</f>
        <v>0</v>
      </c>
      <c r="F137" s="5">
        <f t="shared" si="39"/>
        <v>0</v>
      </c>
      <c r="G137" s="5">
        <f t="shared" si="39"/>
        <v>0</v>
      </c>
      <c r="H137" s="5">
        <f t="shared" si="39"/>
        <v>0</v>
      </c>
      <c r="I137" s="5">
        <f t="shared" si="39"/>
        <v>0</v>
      </c>
      <c r="J137" s="6">
        <f t="shared" si="0"/>
        <v>0</v>
      </c>
      <c r="K137"/>
      <c r="L137"/>
    </row>
    <row r="138" spans="1:25" s="1" customFormat="1" ht="18.75" customHeight="1" x14ac:dyDescent="0.25">
      <c r="A138" s="35"/>
      <c r="B138" s="35"/>
      <c r="C138" s="35"/>
      <c r="D138" s="15" t="s">
        <v>7</v>
      </c>
      <c r="E138" s="5">
        <f t="shared" si="39"/>
        <v>0</v>
      </c>
      <c r="F138" s="5">
        <f t="shared" si="39"/>
        <v>0</v>
      </c>
      <c r="G138" s="5">
        <f t="shared" si="39"/>
        <v>0</v>
      </c>
      <c r="H138" s="5">
        <f t="shared" si="39"/>
        <v>0</v>
      </c>
      <c r="I138" s="5">
        <f t="shared" si="39"/>
        <v>0</v>
      </c>
      <c r="J138" s="6">
        <f t="shared" si="0"/>
        <v>0</v>
      </c>
      <c r="K138"/>
      <c r="L138"/>
    </row>
    <row r="139" spans="1:25" s="1" customFormat="1" ht="40.5" customHeight="1" x14ac:dyDescent="0.25">
      <c r="A139" s="35"/>
      <c r="B139" s="35"/>
      <c r="C139" s="35"/>
      <c r="D139" s="15" t="s">
        <v>8</v>
      </c>
      <c r="E139" s="5">
        <f>E144+E149</f>
        <v>0</v>
      </c>
      <c r="F139" s="5">
        <f>F144+F149</f>
        <v>0</v>
      </c>
      <c r="G139" s="5">
        <f>G144+G149</f>
        <v>0</v>
      </c>
      <c r="H139" s="5">
        <f>H144+H149</f>
        <v>0</v>
      </c>
      <c r="I139" s="5">
        <f>I144+I149</f>
        <v>0</v>
      </c>
      <c r="J139" s="6">
        <f t="shared" si="0"/>
        <v>0</v>
      </c>
    </row>
    <row r="140" spans="1:25" s="1" customFormat="1" ht="24" customHeight="1" x14ac:dyDescent="0.25">
      <c r="A140" s="25" t="s">
        <v>20</v>
      </c>
      <c r="B140" s="25" t="s">
        <v>43</v>
      </c>
      <c r="C140" s="25" t="s">
        <v>31</v>
      </c>
      <c r="D140" s="15" t="s">
        <v>5</v>
      </c>
      <c r="E140" s="5">
        <f>SUM(E141:E144)</f>
        <v>25</v>
      </c>
      <c r="F140" s="5">
        <f>SUM(F141:F144)</f>
        <v>25</v>
      </c>
      <c r="G140" s="5">
        <f>SUM(G141:G144)</f>
        <v>100</v>
      </c>
      <c r="H140" s="5">
        <f>SUM(H141:H144)</f>
        <v>145</v>
      </c>
      <c r="I140" s="5">
        <f>SUM(I141:I144)</f>
        <v>145</v>
      </c>
      <c r="J140" s="6">
        <f t="shared" si="0"/>
        <v>440</v>
      </c>
    </row>
    <row r="141" spans="1:25" s="1" customFormat="1" ht="22.5" customHeight="1" x14ac:dyDescent="0.25">
      <c r="A141" s="35"/>
      <c r="B141" s="35"/>
      <c r="C141" s="35"/>
      <c r="D141" s="15" t="s">
        <v>29</v>
      </c>
      <c r="E141" s="2">
        <v>25</v>
      </c>
      <c r="F141" s="2">
        <v>25</v>
      </c>
      <c r="G141" s="2">
        <v>100</v>
      </c>
      <c r="H141" s="2">
        <v>145</v>
      </c>
      <c r="I141" s="2">
        <v>145</v>
      </c>
      <c r="J141" s="6">
        <f t="shared" si="0"/>
        <v>440</v>
      </c>
    </row>
    <row r="142" spans="1:25" s="1" customFormat="1" ht="24" customHeight="1" x14ac:dyDescent="0.25">
      <c r="A142" s="35"/>
      <c r="B142" s="35"/>
      <c r="C142" s="35"/>
      <c r="D142" s="15" t="s">
        <v>6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6">
        <f t="shared" si="0"/>
        <v>0</v>
      </c>
    </row>
    <row r="143" spans="1:25" s="1" customFormat="1" ht="24.75" customHeight="1" x14ac:dyDescent="0.25">
      <c r="A143" s="35"/>
      <c r="B143" s="35"/>
      <c r="C143" s="35"/>
      <c r="D143" s="15" t="s">
        <v>7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6">
        <f t="shared" si="0"/>
        <v>0</v>
      </c>
    </row>
    <row r="144" spans="1:25" s="1" customFormat="1" ht="90.75" customHeight="1" x14ac:dyDescent="0.25">
      <c r="A144" s="35"/>
      <c r="B144" s="35"/>
      <c r="C144" s="35"/>
      <c r="D144" s="15" t="s">
        <v>8</v>
      </c>
      <c r="E144" s="2">
        <v>0</v>
      </c>
      <c r="F144" s="2">
        <v>0</v>
      </c>
      <c r="G144" s="2">
        <v>0</v>
      </c>
      <c r="H144" s="2">
        <v>0</v>
      </c>
      <c r="I144" s="2">
        <v>0</v>
      </c>
      <c r="J144" s="6">
        <f t="shared" si="0"/>
        <v>0</v>
      </c>
    </row>
    <row r="145" spans="1:12" s="1" customFormat="1" ht="13.5" customHeight="1" x14ac:dyDescent="0.25">
      <c r="A145" s="40" t="s">
        <v>21</v>
      </c>
      <c r="B145" s="25" t="s">
        <v>13</v>
      </c>
      <c r="C145" s="25" t="s">
        <v>31</v>
      </c>
      <c r="D145" s="15" t="s">
        <v>5</v>
      </c>
      <c r="E145" s="5">
        <f>SUM(E146:E149)</f>
        <v>25</v>
      </c>
      <c r="F145" s="5">
        <f>SUM(F146:F149)</f>
        <v>25</v>
      </c>
      <c r="G145" s="5">
        <f>SUM(G146:G149)</f>
        <v>50</v>
      </c>
      <c r="H145" s="5">
        <f>SUM(H146:H149)</f>
        <v>55</v>
      </c>
      <c r="I145" s="5">
        <f>SUM(I146:I149)</f>
        <v>55</v>
      </c>
      <c r="J145" s="6">
        <f t="shared" si="0"/>
        <v>210</v>
      </c>
    </row>
    <row r="146" spans="1:12" s="1" customFormat="1" ht="16.5" customHeight="1" x14ac:dyDescent="0.25">
      <c r="A146" s="40"/>
      <c r="B146" s="25"/>
      <c r="C146" s="41"/>
      <c r="D146" s="15" t="s">
        <v>29</v>
      </c>
      <c r="E146" s="2">
        <v>25</v>
      </c>
      <c r="F146" s="2">
        <v>25</v>
      </c>
      <c r="G146" s="2">
        <v>50</v>
      </c>
      <c r="H146" s="2">
        <v>55</v>
      </c>
      <c r="I146" s="2">
        <v>55</v>
      </c>
      <c r="J146" s="6">
        <f t="shared" si="0"/>
        <v>210</v>
      </c>
    </row>
    <row r="147" spans="1:12" s="1" customFormat="1" ht="16.5" customHeight="1" x14ac:dyDescent="0.25">
      <c r="A147" s="40"/>
      <c r="B147" s="25"/>
      <c r="C147" s="41"/>
      <c r="D147" s="15" t="s">
        <v>6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6">
        <f t="shared" si="0"/>
        <v>0</v>
      </c>
    </row>
    <row r="148" spans="1:12" s="1" customFormat="1" ht="15.75" customHeight="1" x14ac:dyDescent="0.25">
      <c r="A148" s="40"/>
      <c r="B148" s="25"/>
      <c r="C148" s="41"/>
      <c r="D148" s="15" t="s">
        <v>7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6">
        <f t="shared" si="0"/>
        <v>0</v>
      </c>
    </row>
    <row r="149" spans="1:12" s="1" customFormat="1" ht="72" customHeight="1" x14ac:dyDescent="0.25">
      <c r="A149" s="40"/>
      <c r="B149" s="25"/>
      <c r="C149" s="41"/>
      <c r="D149" s="15" t="s">
        <v>8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6">
        <f t="shared" si="0"/>
        <v>0</v>
      </c>
    </row>
    <row r="150" spans="1:12" s="1" customFormat="1" ht="15.75" x14ac:dyDescent="0.25">
      <c r="A150" s="25" t="s">
        <v>34</v>
      </c>
      <c r="B150" s="25" t="s">
        <v>35</v>
      </c>
      <c r="C150" s="25" t="s">
        <v>36</v>
      </c>
      <c r="D150" s="15" t="s">
        <v>5</v>
      </c>
      <c r="E150" s="5">
        <f>SUM(E151:E154)</f>
        <v>47.5</v>
      </c>
      <c r="F150" s="5">
        <f>SUM(F151:F154)</f>
        <v>52</v>
      </c>
      <c r="G150" s="5">
        <f>SUM(G151:G154)</f>
        <v>0</v>
      </c>
      <c r="H150" s="5">
        <f>SUM(H151:H154)</f>
        <v>0</v>
      </c>
      <c r="I150" s="5">
        <f>SUM(I151:I154)</f>
        <v>0</v>
      </c>
      <c r="J150" s="6">
        <f t="shared" ref="J150:J159" si="40">SUM(E150:I150)</f>
        <v>99.5</v>
      </c>
      <c r="K150"/>
      <c r="L150"/>
    </row>
    <row r="151" spans="1:12" s="1" customFormat="1" ht="15.75" x14ac:dyDescent="0.25">
      <c r="A151" s="35"/>
      <c r="B151" s="35"/>
      <c r="C151" s="35"/>
      <c r="D151" s="15" t="s">
        <v>29</v>
      </c>
      <c r="E151" s="5">
        <f>E156</f>
        <v>47.5</v>
      </c>
      <c r="F151" s="5">
        <f>F156</f>
        <v>52</v>
      </c>
      <c r="G151" s="5">
        <f>G156</f>
        <v>0</v>
      </c>
      <c r="H151" s="5">
        <f>H156</f>
        <v>0</v>
      </c>
      <c r="I151" s="5">
        <f>I156</f>
        <v>0</v>
      </c>
      <c r="J151" s="6">
        <f t="shared" si="40"/>
        <v>99.5</v>
      </c>
      <c r="K151"/>
      <c r="L151"/>
    </row>
    <row r="152" spans="1:12" s="1" customFormat="1" ht="15.75" x14ac:dyDescent="0.25">
      <c r="A152" s="35"/>
      <c r="B152" s="35"/>
      <c r="C152" s="35"/>
      <c r="D152" s="15" t="s">
        <v>6</v>
      </c>
      <c r="E152" s="5">
        <f t="shared" ref="E152:I154" si="41">E157</f>
        <v>0</v>
      </c>
      <c r="F152" s="5">
        <f t="shared" si="41"/>
        <v>0</v>
      </c>
      <c r="G152" s="5">
        <f t="shared" si="41"/>
        <v>0</v>
      </c>
      <c r="H152" s="5">
        <f t="shared" si="41"/>
        <v>0</v>
      </c>
      <c r="I152" s="5">
        <f t="shared" si="41"/>
        <v>0</v>
      </c>
      <c r="J152" s="6">
        <f t="shared" si="40"/>
        <v>0</v>
      </c>
      <c r="K152"/>
      <c r="L152"/>
    </row>
    <row r="153" spans="1:12" s="1" customFormat="1" ht="15.75" x14ac:dyDescent="0.25">
      <c r="A153" s="35"/>
      <c r="B153" s="35"/>
      <c r="C153" s="35"/>
      <c r="D153" s="15" t="s">
        <v>7</v>
      </c>
      <c r="E153" s="5">
        <f t="shared" si="41"/>
        <v>0</v>
      </c>
      <c r="F153" s="5">
        <f t="shared" si="41"/>
        <v>0</v>
      </c>
      <c r="G153" s="5">
        <f t="shared" si="41"/>
        <v>0</v>
      </c>
      <c r="H153" s="5">
        <f t="shared" si="41"/>
        <v>0</v>
      </c>
      <c r="I153" s="5">
        <f t="shared" si="41"/>
        <v>0</v>
      </c>
      <c r="J153" s="6">
        <f t="shared" si="40"/>
        <v>0</v>
      </c>
      <c r="K153"/>
      <c r="L153"/>
    </row>
    <row r="154" spans="1:12" s="1" customFormat="1" ht="15.75" x14ac:dyDescent="0.25">
      <c r="A154" s="35"/>
      <c r="B154" s="35"/>
      <c r="C154" s="35"/>
      <c r="D154" s="15" t="s">
        <v>8</v>
      </c>
      <c r="E154" s="5">
        <f t="shared" si="41"/>
        <v>0</v>
      </c>
      <c r="F154" s="5">
        <f t="shared" si="41"/>
        <v>0</v>
      </c>
      <c r="G154" s="5">
        <f t="shared" si="41"/>
        <v>0</v>
      </c>
      <c r="H154" s="5">
        <f t="shared" si="41"/>
        <v>0</v>
      </c>
      <c r="I154" s="5">
        <f t="shared" si="41"/>
        <v>0</v>
      </c>
      <c r="J154" s="6">
        <f t="shared" si="40"/>
        <v>0</v>
      </c>
    </row>
    <row r="155" spans="1:12" s="1" customFormat="1" ht="15.75" x14ac:dyDescent="0.25">
      <c r="A155" s="25" t="s">
        <v>37</v>
      </c>
      <c r="B155" s="25" t="s">
        <v>38</v>
      </c>
      <c r="C155" s="25" t="s">
        <v>36</v>
      </c>
      <c r="D155" s="15" t="s">
        <v>5</v>
      </c>
      <c r="E155" s="5">
        <f>SUM(E156:E159)</f>
        <v>47.5</v>
      </c>
      <c r="F155" s="5">
        <f>SUM(F156:F159)</f>
        <v>52</v>
      </c>
      <c r="G155" s="5">
        <f>SUM(G156:G159)</f>
        <v>0</v>
      </c>
      <c r="H155" s="5">
        <f>SUM(H156:H159)</f>
        <v>0</v>
      </c>
      <c r="I155" s="5">
        <f>SUM(I156:I159)</f>
        <v>0</v>
      </c>
      <c r="J155" s="6">
        <f t="shared" si="40"/>
        <v>99.5</v>
      </c>
    </row>
    <row r="156" spans="1:12" s="1" customFormat="1" ht="15.75" x14ac:dyDescent="0.25">
      <c r="A156" s="35"/>
      <c r="B156" s="35"/>
      <c r="C156" s="35"/>
      <c r="D156" s="15" t="s">
        <v>29</v>
      </c>
      <c r="E156" s="2">
        <v>47.5</v>
      </c>
      <c r="F156" s="2">
        <v>52</v>
      </c>
      <c r="G156" s="2">
        <v>0</v>
      </c>
      <c r="H156" s="2">
        <v>0</v>
      </c>
      <c r="I156" s="2">
        <v>0</v>
      </c>
      <c r="J156" s="6">
        <f t="shared" si="40"/>
        <v>99.5</v>
      </c>
    </row>
    <row r="157" spans="1:12" s="1" customFormat="1" ht="15.75" x14ac:dyDescent="0.25">
      <c r="A157" s="35"/>
      <c r="B157" s="35"/>
      <c r="C157" s="35"/>
      <c r="D157" s="15" t="s">
        <v>6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6">
        <f t="shared" si="40"/>
        <v>0</v>
      </c>
    </row>
    <row r="158" spans="1:12" s="1" customFormat="1" ht="15.75" x14ac:dyDescent="0.25">
      <c r="A158" s="35"/>
      <c r="B158" s="35"/>
      <c r="C158" s="35"/>
      <c r="D158" s="15" t="s">
        <v>7</v>
      </c>
      <c r="E158" s="2">
        <v>0</v>
      </c>
      <c r="F158" s="2">
        <v>0</v>
      </c>
      <c r="G158" s="2">
        <v>0</v>
      </c>
      <c r="H158" s="2">
        <v>0</v>
      </c>
      <c r="I158" s="2">
        <v>0</v>
      </c>
      <c r="J158" s="6">
        <f t="shared" si="40"/>
        <v>0</v>
      </c>
    </row>
    <row r="159" spans="1:12" s="1" customFormat="1" ht="15.75" x14ac:dyDescent="0.25">
      <c r="A159" s="35"/>
      <c r="B159" s="35"/>
      <c r="C159" s="35"/>
      <c r="D159" s="15" t="s">
        <v>8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6">
        <f t="shared" si="40"/>
        <v>0</v>
      </c>
    </row>
    <row r="160" spans="1:12" ht="22.5" customHeight="1" x14ac:dyDescent="0.25">
      <c r="A160" s="25" t="s">
        <v>9</v>
      </c>
      <c r="B160" s="25"/>
      <c r="C160" s="25" t="s">
        <v>31</v>
      </c>
      <c r="D160" s="15" t="s">
        <v>5</v>
      </c>
      <c r="E160" s="5">
        <f>SUM(E161:E164)</f>
        <v>160.9</v>
      </c>
      <c r="F160" s="5">
        <f>SUM(F161:F164)</f>
        <v>1261</v>
      </c>
      <c r="G160" s="5">
        <f>SUM(G161:G164)</f>
        <v>250</v>
      </c>
      <c r="H160" s="5">
        <f>SUM(H161:H164)</f>
        <v>280</v>
      </c>
      <c r="I160" s="5">
        <f>SUM(I161:I164)</f>
        <v>280</v>
      </c>
      <c r="J160" s="6">
        <f>SUM(E160:I160)</f>
        <v>2231.9</v>
      </c>
    </row>
    <row r="161" spans="1:25" ht="15" customHeight="1" x14ac:dyDescent="0.25">
      <c r="A161" s="25"/>
      <c r="B161" s="25"/>
      <c r="C161" s="39"/>
      <c r="D161" s="15" t="s">
        <v>29</v>
      </c>
      <c r="E161" s="5">
        <f t="shared" ref="E161:I164" si="42">E136+E21+E11</f>
        <v>160.9</v>
      </c>
      <c r="F161" s="5">
        <f t="shared" si="42"/>
        <v>1261</v>
      </c>
      <c r="G161" s="5">
        <f t="shared" si="42"/>
        <v>250</v>
      </c>
      <c r="H161" s="5">
        <f t="shared" si="42"/>
        <v>280</v>
      </c>
      <c r="I161" s="5">
        <f t="shared" si="42"/>
        <v>280</v>
      </c>
      <c r="J161" s="6">
        <f t="shared" si="0"/>
        <v>2231.9</v>
      </c>
    </row>
    <row r="162" spans="1:25" ht="15.75" x14ac:dyDescent="0.25">
      <c r="A162" s="25"/>
      <c r="B162" s="25"/>
      <c r="C162" s="39"/>
      <c r="D162" s="15" t="s">
        <v>6</v>
      </c>
      <c r="E162" s="5">
        <f t="shared" si="42"/>
        <v>0</v>
      </c>
      <c r="F162" s="5">
        <f t="shared" si="42"/>
        <v>0</v>
      </c>
      <c r="G162" s="5">
        <f t="shared" si="42"/>
        <v>0</v>
      </c>
      <c r="H162" s="5">
        <f t="shared" si="42"/>
        <v>0</v>
      </c>
      <c r="I162" s="5">
        <f t="shared" si="42"/>
        <v>0</v>
      </c>
      <c r="J162" s="6">
        <f t="shared" si="0"/>
        <v>0</v>
      </c>
    </row>
    <row r="163" spans="1:25" ht="15.75" x14ac:dyDescent="0.25">
      <c r="A163" s="25"/>
      <c r="B163" s="25"/>
      <c r="C163" s="39"/>
      <c r="D163" s="15" t="s">
        <v>7</v>
      </c>
      <c r="E163" s="5">
        <f t="shared" si="42"/>
        <v>0</v>
      </c>
      <c r="F163" s="5">
        <f t="shared" si="42"/>
        <v>0</v>
      </c>
      <c r="G163" s="5">
        <f t="shared" si="42"/>
        <v>0</v>
      </c>
      <c r="H163" s="5">
        <f t="shared" si="42"/>
        <v>0</v>
      </c>
      <c r="I163" s="5">
        <f t="shared" si="42"/>
        <v>0</v>
      </c>
      <c r="J163" s="6">
        <f t="shared" si="0"/>
        <v>0</v>
      </c>
    </row>
    <row r="164" spans="1:25" ht="39.75" customHeight="1" x14ac:dyDescent="0.25">
      <c r="A164" s="25"/>
      <c r="B164" s="25"/>
      <c r="C164" s="39"/>
      <c r="D164" s="15" t="s">
        <v>8</v>
      </c>
      <c r="E164" s="5">
        <f t="shared" si="42"/>
        <v>0</v>
      </c>
      <c r="F164" s="5">
        <f t="shared" si="42"/>
        <v>0</v>
      </c>
      <c r="G164" s="5">
        <f t="shared" si="42"/>
        <v>0</v>
      </c>
      <c r="H164" s="5">
        <f t="shared" si="42"/>
        <v>0</v>
      </c>
      <c r="I164" s="5">
        <f t="shared" si="42"/>
        <v>0</v>
      </c>
      <c r="J164" s="6">
        <f t="shared" si="0"/>
        <v>0</v>
      </c>
    </row>
    <row r="165" spans="1:25" ht="15.75" x14ac:dyDescent="0.25">
      <c r="A165" s="25"/>
      <c r="B165" s="25"/>
      <c r="C165" s="25" t="s">
        <v>36</v>
      </c>
      <c r="D165" s="15" t="s">
        <v>5</v>
      </c>
      <c r="E165" s="5">
        <f>SUM(E166:E169)</f>
        <v>47.5</v>
      </c>
      <c r="F165" s="5">
        <f>SUM(F166:F169)</f>
        <v>652</v>
      </c>
      <c r="G165" s="5">
        <f>SUM(G166:G169)</f>
        <v>0</v>
      </c>
      <c r="H165" s="5">
        <f>SUM(H166:H169)</f>
        <v>0</v>
      </c>
      <c r="I165" s="5">
        <f>SUM(I166:I169)</f>
        <v>0</v>
      </c>
      <c r="J165" s="6">
        <f t="shared" ref="J165:J199" si="43">SUM(E165:I165)</f>
        <v>699.5</v>
      </c>
    </row>
    <row r="166" spans="1:25" ht="15" customHeight="1" x14ac:dyDescent="0.25">
      <c r="A166" s="25"/>
      <c r="B166" s="25"/>
      <c r="C166" s="35"/>
      <c r="D166" s="15" t="s">
        <v>29</v>
      </c>
      <c r="E166" s="5">
        <f>E151+E26</f>
        <v>47.5</v>
      </c>
      <c r="F166" s="5">
        <f t="shared" ref="F166:I166" si="44">F151+F26</f>
        <v>652</v>
      </c>
      <c r="G166" s="5">
        <f t="shared" si="44"/>
        <v>0</v>
      </c>
      <c r="H166" s="5">
        <f t="shared" si="44"/>
        <v>0</v>
      </c>
      <c r="I166" s="5">
        <f t="shared" si="44"/>
        <v>0</v>
      </c>
      <c r="J166" s="6">
        <f t="shared" si="43"/>
        <v>699.5</v>
      </c>
    </row>
    <row r="167" spans="1:25" ht="15.75" x14ac:dyDescent="0.25">
      <c r="A167" s="25"/>
      <c r="B167" s="25"/>
      <c r="C167" s="35"/>
      <c r="D167" s="15" t="s">
        <v>6</v>
      </c>
      <c r="E167" s="5">
        <f>E152+E27</f>
        <v>0</v>
      </c>
      <c r="F167" s="5">
        <f t="shared" ref="F167:I169" si="45">F152+F27</f>
        <v>0</v>
      </c>
      <c r="G167" s="5">
        <f t="shared" si="45"/>
        <v>0</v>
      </c>
      <c r="H167" s="5">
        <f t="shared" si="45"/>
        <v>0</v>
      </c>
      <c r="I167" s="5">
        <f t="shared" si="45"/>
        <v>0</v>
      </c>
      <c r="J167" s="6">
        <f t="shared" si="43"/>
        <v>0</v>
      </c>
    </row>
    <row r="168" spans="1:25" ht="15.75" x14ac:dyDescent="0.25">
      <c r="A168" s="25"/>
      <c r="B168" s="25"/>
      <c r="C168" s="35"/>
      <c r="D168" s="15" t="s">
        <v>7</v>
      </c>
      <c r="E168" s="5">
        <f>E153+E28</f>
        <v>0</v>
      </c>
      <c r="F168" s="5">
        <f t="shared" si="45"/>
        <v>0</v>
      </c>
      <c r="G168" s="5">
        <f t="shared" si="45"/>
        <v>0</v>
      </c>
      <c r="H168" s="5">
        <f t="shared" si="45"/>
        <v>0</v>
      </c>
      <c r="I168" s="5">
        <f t="shared" si="45"/>
        <v>0</v>
      </c>
      <c r="J168" s="6">
        <f t="shared" si="43"/>
        <v>0</v>
      </c>
    </row>
    <row r="169" spans="1:25" ht="15.75" x14ac:dyDescent="0.25">
      <c r="A169" s="25"/>
      <c r="B169" s="25"/>
      <c r="C169" s="35"/>
      <c r="D169" s="15" t="s">
        <v>8</v>
      </c>
      <c r="E169" s="5">
        <f>E154+E29</f>
        <v>0</v>
      </c>
      <c r="F169" s="5">
        <f t="shared" si="45"/>
        <v>0</v>
      </c>
      <c r="G169" s="5">
        <f t="shared" si="45"/>
        <v>0</v>
      </c>
      <c r="H169" s="5">
        <f t="shared" si="45"/>
        <v>0</v>
      </c>
      <c r="I169" s="5">
        <f t="shared" si="45"/>
        <v>0</v>
      </c>
      <c r="J169" s="6">
        <f t="shared" si="43"/>
        <v>0</v>
      </c>
    </row>
    <row r="170" spans="1:25" ht="18.95" customHeight="1" x14ac:dyDescent="0.25">
      <c r="A170" s="25"/>
      <c r="B170" s="25"/>
      <c r="C170" s="21" t="s">
        <v>54</v>
      </c>
      <c r="D170" s="16" t="s">
        <v>5</v>
      </c>
      <c r="E170" s="5">
        <f>SUM(E171:E174)</f>
        <v>0</v>
      </c>
      <c r="F170" s="5">
        <f>SUM(F171:F174)</f>
        <v>1133</v>
      </c>
      <c r="G170" s="5">
        <f>SUM(G171:G174)</f>
        <v>1133</v>
      </c>
      <c r="H170" s="5">
        <f>SUM(H171:H174)</f>
        <v>1030.9000000000001</v>
      </c>
      <c r="I170" s="5">
        <f>SUM(I171:I174)</f>
        <v>0</v>
      </c>
      <c r="J170" s="6">
        <f t="shared" si="43"/>
        <v>3296.9</v>
      </c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8.95" customHeight="1" x14ac:dyDescent="0.25">
      <c r="A171" s="25"/>
      <c r="B171" s="25"/>
      <c r="C171" s="21"/>
      <c r="D171" s="16" t="s">
        <v>29</v>
      </c>
      <c r="E171" s="5">
        <f>E31</f>
        <v>0</v>
      </c>
      <c r="F171" s="5">
        <f t="shared" ref="F171:I171" si="46">F31</f>
        <v>34</v>
      </c>
      <c r="G171" s="5">
        <f t="shared" si="46"/>
        <v>34</v>
      </c>
      <c r="H171" s="5">
        <f t="shared" si="46"/>
        <v>30.9</v>
      </c>
      <c r="I171" s="5">
        <f t="shared" si="46"/>
        <v>0</v>
      </c>
      <c r="J171" s="6">
        <f t="shared" si="43"/>
        <v>98.9</v>
      </c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8.95" customHeight="1" x14ac:dyDescent="0.25">
      <c r="A172" s="25"/>
      <c r="B172" s="25"/>
      <c r="C172" s="21"/>
      <c r="D172" s="16" t="s">
        <v>6</v>
      </c>
      <c r="E172" s="5">
        <f>E32</f>
        <v>0</v>
      </c>
      <c r="F172" s="5">
        <f t="shared" ref="F172:I174" si="47">F32</f>
        <v>0</v>
      </c>
      <c r="G172" s="5">
        <f t="shared" si="47"/>
        <v>0</v>
      </c>
      <c r="H172" s="5">
        <f t="shared" si="47"/>
        <v>0</v>
      </c>
      <c r="I172" s="5">
        <f t="shared" si="47"/>
        <v>0</v>
      </c>
      <c r="J172" s="6">
        <f t="shared" si="43"/>
        <v>0</v>
      </c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8.95" customHeight="1" x14ac:dyDescent="0.25">
      <c r="A173" s="25"/>
      <c r="B173" s="25"/>
      <c r="C173" s="21"/>
      <c r="D173" s="16" t="s">
        <v>7</v>
      </c>
      <c r="E173" s="5">
        <f>E33</f>
        <v>0</v>
      </c>
      <c r="F173" s="5">
        <f t="shared" si="47"/>
        <v>1099</v>
      </c>
      <c r="G173" s="5">
        <f t="shared" si="47"/>
        <v>1099</v>
      </c>
      <c r="H173" s="5">
        <f t="shared" si="47"/>
        <v>1000</v>
      </c>
      <c r="I173" s="5">
        <f t="shared" si="47"/>
        <v>0</v>
      </c>
      <c r="J173" s="6">
        <f t="shared" si="43"/>
        <v>3198</v>
      </c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s="1" customFormat="1" ht="18.95" customHeight="1" x14ac:dyDescent="0.25">
      <c r="A174" s="25"/>
      <c r="B174" s="25"/>
      <c r="C174" s="21"/>
      <c r="D174" s="16" t="s">
        <v>8</v>
      </c>
      <c r="E174" s="5">
        <f>E34</f>
        <v>0</v>
      </c>
      <c r="F174" s="5">
        <f t="shared" si="47"/>
        <v>0</v>
      </c>
      <c r="G174" s="5">
        <f t="shared" si="47"/>
        <v>0</v>
      </c>
      <c r="H174" s="5">
        <f t="shared" si="47"/>
        <v>0</v>
      </c>
      <c r="I174" s="5">
        <f t="shared" si="47"/>
        <v>0</v>
      </c>
      <c r="J174" s="6">
        <f t="shared" si="43"/>
        <v>0</v>
      </c>
    </row>
    <row r="175" spans="1:25" ht="18.95" customHeight="1" x14ac:dyDescent="0.25">
      <c r="A175" s="25"/>
      <c r="B175" s="25"/>
      <c r="C175" s="21" t="s">
        <v>55</v>
      </c>
      <c r="D175" s="16" t="s">
        <v>5</v>
      </c>
      <c r="E175" s="5">
        <f>SUM(E176:E179)</f>
        <v>0</v>
      </c>
      <c r="F175" s="5">
        <f>SUM(F176:F179)</f>
        <v>483.5</v>
      </c>
      <c r="G175" s="5">
        <f>SUM(G176:G179)</f>
        <v>8627.7999999999993</v>
      </c>
      <c r="H175" s="5">
        <f>SUM(H176:H179)</f>
        <v>515.5</v>
      </c>
      <c r="I175" s="5">
        <f>SUM(I176:I179)</f>
        <v>0</v>
      </c>
      <c r="J175" s="6">
        <f t="shared" si="43"/>
        <v>9626.7999999999993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8.95" customHeight="1" x14ac:dyDescent="0.25">
      <c r="A176" s="25"/>
      <c r="B176" s="25"/>
      <c r="C176" s="21"/>
      <c r="D176" s="16" t="s">
        <v>29</v>
      </c>
      <c r="E176" s="5">
        <f>E36</f>
        <v>0</v>
      </c>
      <c r="F176" s="5">
        <f t="shared" ref="F176:I176" si="48">F36</f>
        <v>14.5</v>
      </c>
      <c r="G176" s="5">
        <f t="shared" si="48"/>
        <v>258.8</v>
      </c>
      <c r="H176" s="5">
        <f t="shared" si="48"/>
        <v>15.5</v>
      </c>
      <c r="I176" s="5">
        <f t="shared" si="48"/>
        <v>0</v>
      </c>
      <c r="J176" s="6">
        <f t="shared" si="43"/>
        <v>288.8</v>
      </c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8.95" customHeight="1" x14ac:dyDescent="0.25">
      <c r="A177" s="25"/>
      <c r="B177" s="25"/>
      <c r="C177" s="21"/>
      <c r="D177" s="16" t="s">
        <v>6</v>
      </c>
      <c r="E177" s="5">
        <f t="shared" ref="E177:I177" si="49">E37</f>
        <v>0</v>
      </c>
      <c r="F177" s="5">
        <f t="shared" si="49"/>
        <v>0</v>
      </c>
      <c r="G177" s="5">
        <f t="shared" si="49"/>
        <v>0</v>
      </c>
      <c r="H177" s="5">
        <f t="shared" si="49"/>
        <v>0</v>
      </c>
      <c r="I177" s="5">
        <f t="shared" si="49"/>
        <v>0</v>
      </c>
      <c r="J177" s="6">
        <f t="shared" si="43"/>
        <v>0</v>
      </c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8.95" customHeight="1" x14ac:dyDescent="0.25">
      <c r="A178" s="25"/>
      <c r="B178" s="25"/>
      <c r="C178" s="21"/>
      <c r="D178" s="16" t="s">
        <v>7</v>
      </c>
      <c r="E178" s="5">
        <f t="shared" ref="E178:I178" si="50">E38</f>
        <v>0</v>
      </c>
      <c r="F178" s="5">
        <f t="shared" si="50"/>
        <v>469</v>
      </c>
      <c r="G178" s="5">
        <f t="shared" si="50"/>
        <v>8369</v>
      </c>
      <c r="H178" s="5">
        <f t="shared" si="50"/>
        <v>500</v>
      </c>
      <c r="I178" s="5">
        <f t="shared" si="50"/>
        <v>0</v>
      </c>
      <c r="J178" s="6">
        <f t="shared" si="43"/>
        <v>9338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s="1" customFormat="1" ht="18.95" customHeight="1" x14ac:dyDescent="0.25">
      <c r="A179" s="25"/>
      <c r="B179" s="25"/>
      <c r="C179" s="21"/>
      <c r="D179" s="16" t="s">
        <v>8</v>
      </c>
      <c r="E179" s="5">
        <f t="shared" ref="E179:I179" si="51">E39</f>
        <v>0</v>
      </c>
      <c r="F179" s="5">
        <f t="shared" si="51"/>
        <v>0</v>
      </c>
      <c r="G179" s="5">
        <f t="shared" si="51"/>
        <v>0</v>
      </c>
      <c r="H179" s="5">
        <f t="shared" si="51"/>
        <v>0</v>
      </c>
      <c r="I179" s="5">
        <f t="shared" si="51"/>
        <v>0</v>
      </c>
      <c r="J179" s="6">
        <f t="shared" si="43"/>
        <v>0</v>
      </c>
    </row>
    <row r="180" spans="1:25" ht="18.95" customHeight="1" x14ac:dyDescent="0.25">
      <c r="A180" s="25"/>
      <c r="B180" s="25"/>
      <c r="C180" s="22" t="s">
        <v>51</v>
      </c>
      <c r="D180" s="16" t="s">
        <v>5</v>
      </c>
      <c r="E180" s="5">
        <f>SUM(E181:E184)</f>
        <v>0</v>
      </c>
      <c r="F180" s="5">
        <f>SUM(F181:F184)</f>
        <v>120.6</v>
      </c>
      <c r="G180" s="5">
        <f>SUM(G181:G184)</f>
        <v>120.6</v>
      </c>
      <c r="H180" s="5">
        <f>SUM(H181:H184)</f>
        <v>0</v>
      </c>
      <c r="I180" s="5">
        <f>SUM(I181:I184)</f>
        <v>0</v>
      </c>
      <c r="J180" s="6">
        <f t="shared" si="43"/>
        <v>241.2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8.95" customHeight="1" x14ac:dyDescent="0.25">
      <c r="A181" s="25"/>
      <c r="B181" s="25"/>
      <c r="C181" s="22"/>
      <c r="D181" s="16" t="s">
        <v>29</v>
      </c>
      <c r="E181" s="5">
        <f>E41</f>
        <v>0</v>
      </c>
      <c r="F181" s="5">
        <f t="shared" ref="F181:I181" si="52">F41</f>
        <v>3.6</v>
      </c>
      <c r="G181" s="5">
        <f t="shared" si="52"/>
        <v>3.6</v>
      </c>
      <c r="H181" s="5">
        <f t="shared" si="52"/>
        <v>0</v>
      </c>
      <c r="I181" s="5">
        <f t="shared" si="52"/>
        <v>0</v>
      </c>
      <c r="J181" s="6">
        <f t="shared" si="43"/>
        <v>7.2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8.95" customHeight="1" x14ac:dyDescent="0.25">
      <c r="A182" s="25"/>
      <c r="B182" s="25"/>
      <c r="C182" s="22"/>
      <c r="D182" s="16" t="s">
        <v>6</v>
      </c>
      <c r="E182" s="5">
        <f t="shared" ref="E182:I182" si="53">E42</f>
        <v>0</v>
      </c>
      <c r="F182" s="5">
        <f t="shared" si="53"/>
        <v>0</v>
      </c>
      <c r="G182" s="5">
        <f t="shared" si="53"/>
        <v>0</v>
      </c>
      <c r="H182" s="5">
        <f t="shared" si="53"/>
        <v>0</v>
      </c>
      <c r="I182" s="5">
        <f t="shared" si="53"/>
        <v>0</v>
      </c>
      <c r="J182" s="6">
        <f t="shared" si="43"/>
        <v>0</v>
      </c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8.95" customHeight="1" x14ac:dyDescent="0.25">
      <c r="A183" s="25"/>
      <c r="B183" s="25"/>
      <c r="C183" s="22"/>
      <c r="D183" s="16" t="s">
        <v>7</v>
      </c>
      <c r="E183" s="5">
        <f t="shared" ref="E183:I183" si="54">E43</f>
        <v>0</v>
      </c>
      <c r="F183" s="5">
        <f t="shared" si="54"/>
        <v>117</v>
      </c>
      <c r="G183" s="5">
        <f t="shared" si="54"/>
        <v>117</v>
      </c>
      <c r="H183" s="5">
        <f t="shared" si="54"/>
        <v>0</v>
      </c>
      <c r="I183" s="5">
        <f t="shared" si="54"/>
        <v>0</v>
      </c>
      <c r="J183" s="6">
        <f t="shared" si="43"/>
        <v>234</v>
      </c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s="1" customFormat="1" ht="18.95" customHeight="1" x14ac:dyDescent="0.25">
      <c r="A184" s="25"/>
      <c r="B184" s="25"/>
      <c r="C184" s="22"/>
      <c r="D184" s="16" t="s">
        <v>8</v>
      </c>
      <c r="E184" s="5">
        <f t="shared" ref="E184:I184" si="55">E44</f>
        <v>0</v>
      </c>
      <c r="F184" s="5">
        <f t="shared" si="55"/>
        <v>0</v>
      </c>
      <c r="G184" s="5">
        <f t="shared" si="55"/>
        <v>0</v>
      </c>
      <c r="H184" s="5">
        <f t="shared" si="55"/>
        <v>0</v>
      </c>
      <c r="I184" s="5">
        <f t="shared" si="55"/>
        <v>0</v>
      </c>
      <c r="J184" s="6">
        <f t="shared" si="43"/>
        <v>0</v>
      </c>
    </row>
    <row r="185" spans="1:25" ht="18.95" customHeight="1" x14ac:dyDescent="0.25">
      <c r="A185" s="25"/>
      <c r="B185" s="25"/>
      <c r="C185" s="22" t="s">
        <v>52</v>
      </c>
      <c r="D185" s="16" t="s">
        <v>5</v>
      </c>
      <c r="E185" s="5">
        <f>SUM(E186:E189)</f>
        <v>0</v>
      </c>
      <c r="F185" s="5">
        <f>SUM(F186:F189)</f>
        <v>197.4</v>
      </c>
      <c r="G185" s="5">
        <f>SUM(G186:G189)</f>
        <v>197.4</v>
      </c>
      <c r="H185" s="5">
        <f>SUM(H186:H189)</f>
        <v>0</v>
      </c>
      <c r="I185" s="5">
        <f>SUM(I186:I189)</f>
        <v>0</v>
      </c>
      <c r="J185" s="6">
        <f t="shared" si="43"/>
        <v>394.8</v>
      </c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8.95" customHeight="1" x14ac:dyDescent="0.25">
      <c r="A186" s="25"/>
      <c r="B186" s="25"/>
      <c r="C186" s="22"/>
      <c r="D186" s="16" t="s">
        <v>29</v>
      </c>
      <c r="E186" s="5">
        <f>E46</f>
        <v>0</v>
      </c>
      <c r="F186" s="5">
        <f t="shared" ref="F186:I186" si="56">F46</f>
        <v>5.9</v>
      </c>
      <c r="G186" s="5">
        <f t="shared" si="56"/>
        <v>5.9</v>
      </c>
      <c r="H186" s="5">
        <f t="shared" si="56"/>
        <v>0</v>
      </c>
      <c r="I186" s="5">
        <f t="shared" si="56"/>
        <v>0</v>
      </c>
      <c r="J186" s="6">
        <f t="shared" si="43"/>
        <v>11.8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8.95" customHeight="1" x14ac:dyDescent="0.25">
      <c r="A187" s="25"/>
      <c r="B187" s="25"/>
      <c r="C187" s="22"/>
      <c r="D187" s="16" t="s">
        <v>6</v>
      </c>
      <c r="E187" s="5">
        <f t="shared" ref="E187:I187" si="57">E47</f>
        <v>0</v>
      </c>
      <c r="F187" s="5">
        <f t="shared" si="57"/>
        <v>0</v>
      </c>
      <c r="G187" s="5">
        <f t="shared" si="57"/>
        <v>0</v>
      </c>
      <c r="H187" s="5">
        <f t="shared" si="57"/>
        <v>0</v>
      </c>
      <c r="I187" s="5">
        <f t="shared" si="57"/>
        <v>0</v>
      </c>
      <c r="J187" s="6">
        <f t="shared" si="43"/>
        <v>0</v>
      </c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8.95" customHeight="1" x14ac:dyDescent="0.25">
      <c r="A188" s="25"/>
      <c r="B188" s="25"/>
      <c r="C188" s="22"/>
      <c r="D188" s="16" t="s">
        <v>7</v>
      </c>
      <c r="E188" s="5">
        <f t="shared" ref="E188:I188" si="58">E48</f>
        <v>0</v>
      </c>
      <c r="F188" s="5">
        <f t="shared" si="58"/>
        <v>191.5</v>
      </c>
      <c r="G188" s="5">
        <f t="shared" si="58"/>
        <v>191.5</v>
      </c>
      <c r="H188" s="5">
        <f t="shared" si="58"/>
        <v>0</v>
      </c>
      <c r="I188" s="5">
        <f t="shared" si="58"/>
        <v>0</v>
      </c>
      <c r="J188" s="6">
        <f t="shared" si="43"/>
        <v>383</v>
      </c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s="1" customFormat="1" ht="18.95" customHeight="1" x14ac:dyDescent="0.25">
      <c r="A189" s="25"/>
      <c r="B189" s="25"/>
      <c r="C189" s="22"/>
      <c r="D189" s="16" t="s">
        <v>8</v>
      </c>
      <c r="E189" s="5">
        <f t="shared" ref="E189:I189" si="59">E49</f>
        <v>0</v>
      </c>
      <c r="F189" s="5">
        <f t="shared" si="59"/>
        <v>0</v>
      </c>
      <c r="G189" s="5">
        <f t="shared" si="59"/>
        <v>0</v>
      </c>
      <c r="H189" s="5">
        <f t="shared" si="59"/>
        <v>0</v>
      </c>
      <c r="I189" s="5">
        <f t="shared" si="59"/>
        <v>0</v>
      </c>
      <c r="J189" s="6">
        <f t="shared" si="43"/>
        <v>0</v>
      </c>
    </row>
    <row r="190" spans="1:25" ht="18.95" customHeight="1" x14ac:dyDescent="0.25">
      <c r="A190" s="25"/>
      <c r="B190" s="25"/>
      <c r="C190" s="22" t="s">
        <v>53</v>
      </c>
      <c r="D190" s="16" t="s">
        <v>5</v>
      </c>
      <c r="E190" s="5">
        <f>SUM(E191:E194)</f>
        <v>0</v>
      </c>
      <c r="F190" s="5">
        <f>SUM(F191:F194)</f>
        <v>642.79999999999995</v>
      </c>
      <c r="G190" s="5">
        <f>SUM(G191:G194)</f>
        <v>642.79999999999995</v>
      </c>
      <c r="H190" s="5">
        <f>SUM(H191:H194)</f>
        <v>515.5</v>
      </c>
      <c r="I190" s="5">
        <f>SUM(I191:I194)</f>
        <v>0</v>
      </c>
      <c r="J190" s="6">
        <f>SUM(E190:I190)</f>
        <v>1801.1</v>
      </c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8.95" customHeight="1" x14ac:dyDescent="0.25">
      <c r="A191" s="25"/>
      <c r="B191" s="25"/>
      <c r="C191" s="22"/>
      <c r="D191" s="16" t="s">
        <v>29</v>
      </c>
      <c r="E191" s="5">
        <f>E51</f>
        <v>0</v>
      </c>
      <c r="F191" s="5">
        <f t="shared" ref="F191:I191" si="60">F51</f>
        <v>19.3</v>
      </c>
      <c r="G191" s="5">
        <f t="shared" si="60"/>
        <v>19.3</v>
      </c>
      <c r="H191" s="5">
        <f t="shared" si="60"/>
        <v>15.5</v>
      </c>
      <c r="I191" s="5">
        <f t="shared" si="60"/>
        <v>0</v>
      </c>
      <c r="J191" s="6">
        <f t="shared" si="43"/>
        <v>54.1</v>
      </c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8.95" customHeight="1" x14ac:dyDescent="0.25">
      <c r="A192" s="25"/>
      <c r="B192" s="25"/>
      <c r="C192" s="22"/>
      <c r="D192" s="16" t="s">
        <v>6</v>
      </c>
      <c r="E192" s="5">
        <f t="shared" ref="E192:I192" si="61">E52</f>
        <v>0</v>
      </c>
      <c r="F192" s="5">
        <f t="shared" si="61"/>
        <v>0</v>
      </c>
      <c r="G192" s="5">
        <f t="shared" si="61"/>
        <v>0</v>
      </c>
      <c r="H192" s="5">
        <f t="shared" si="61"/>
        <v>0</v>
      </c>
      <c r="I192" s="5">
        <f t="shared" si="61"/>
        <v>0</v>
      </c>
      <c r="J192" s="6">
        <f t="shared" si="43"/>
        <v>0</v>
      </c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8.95" customHeight="1" x14ac:dyDescent="0.25">
      <c r="A193" s="25"/>
      <c r="B193" s="25"/>
      <c r="C193" s="22"/>
      <c r="D193" s="16" t="s">
        <v>7</v>
      </c>
      <c r="E193" s="5">
        <f t="shared" ref="E193:I193" si="62">E53</f>
        <v>0</v>
      </c>
      <c r="F193" s="5">
        <f t="shared" si="62"/>
        <v>623.5</v>
      </c>
      <c r="G193" s="5">
        <f t="shared" si="62"/>
        <v>623.5</v>
      </c>
      <c r="H193" s="5">
        <f t="shared" si="62"/>
        <v>500</v>
      </c>
      <c r="I193" s="5">
        <f t="shared" si="62"/>
        <v>0</v>
      </c>
      <c r="J193" s="6">
        <f t="shared" si="43"/>
        <v>1747</v>
      </c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s="1" customFormat="1" ht="18.95" customHeight="1" x14ac:dyDescent="0.25">
      <c r="A194" s="25"/>
      <c r="B194" s="25"/>
      <c r="C194" s="22"/>
      <c r="D194" s="16" t="s">
        <v>8</v>
      </c>
      <c r="E194" s="5">
        <f t="shared" ref="E194:I194" si="63">E54</f>
        <v>0</v>
      </c>
      <c r="F194" s="5">
        <f t="shared" si="63"/>
        <v>0</v>
      </c>
      <c r="G194" s="5">
        <f t="shared" si="63"/>
        <v>0</v>
      </c>
      <c r="H194" s="5">
        <f t="shared" si="63"/>
        <v>0</v>
      </c>
      <c r="I194" s="5">
        <f t="shared" si="63"/>
        <v>0</v>
      </c>
      <c r="J194" s="6">
        <f>SUM(E194:I194)</f>
        <v>0</v>
      </c>
    </row>
    <row r="195" spans="1:25" ht="15.75" x14ac:dyDescent="0.25">
      <c r="A195" s="25"/>
      <c r="B195" s="25"/>
      <c r="C195" s="25" t="s">
        <v>39</v>
      </c>
      <c r="D195" s="15" t="s">
        <v>5</v>
      </c>
      <c r="E195" s="5">
        <f>SUM(E196:E199)</f>
        <v>208.4</v>
      </c>
      <c r="F195" s="5">
        <f>SUM(F196:F199)</f>
        <v>4490.3</v>
      </c>
      <c r="G195" s="5">
        <f>SUM(G196:G199)</f>
        <v>10971.6</v>
      </c>
      <c r="H195" s="5">
        <f>SUM(H196:H199)</f>
        <v>2341.9</v>
      </c>
      <c r="I195" s="5">
        <f>SUM(I196:I199)</f>
        <v>280</v>
      </c>
      <c r="J195" s="6">
        <f t="shared" si="43"/>
        <v>18292.2</v>
      </c>
    </row>
    <row r="196" spans="1:25" ht="15" customHeight="1" x14ac:dyDescent="0.25">
      <c r="A196" s="25"/>
      <c r="B196" s="25"/>
      <c r="C196" s="39"/>
      <c r="D196" s="15" t="s">
        <v>29</v>
      </c>
      <c r="E196" s="5">
        <f>E166+E161+E171+E176+E181+E186+E191</f>
        <v>208.4</v>
      </c>
      <c r="F196" s="5">
        <f t="shared" ref="F196:I196" si="64">F166+F161+F171+F176+F181+F186+F191</f>
        <v>1990.3</v>
      </c>
      <c r="G196" s="5">
        <f t="shared" si="64"/>
        <v>571.59999999999991</v>
      </c>
      <c r="H196" s="5">
        <f t="shared" si="64"/>
        <v>341.9</v>
      </c>
      <c r="I196" s="5">
        <f t="shared" si="64"/>
        <v>280</v>
      </c>
      <c r="J196" s="6">
        <f t="shared" si="43"/>
        <v>3392.2</v>
      </c>
    </row>
    <row r="197" spans="1:25" ht="15.75" x14ac:dyDescent="0.25">
      <c r="A197" s="25"/>
      <c r="B197" s="25"/>
      <c r="C197" s="39"/>
      <c r="D197" s="15" t="s">
        <v>6</v>
      </c>
      <c r="E197" s="5">
        <f t="shared" ref="E197:I199" si="65">E167+E162+E172+E177+E182+E187+E192</f>
        <v>0</v>
      </c>
      <c r="F197" s="5">
        <f t="shared" si="65"/>
        <v>0</v>
      </c>
      <c r="G197" s="5">
        <f t="shared" si="65"/>
        <v>0</v>
      </c>
      <c r="H197" s="5">
        <f t="shared" si="65"/>
        <v>0</v>
      </c>
      <c r="I197" s="5">
        <f t="shared" si="65"/>
        <v>0</v>
      </c>
      <c r="J197" s="6">
        <f t="shared" si="43"/>
        <v>0</v>
      </c>
    </row>
    <row r="198" spans="1:25" ht="15.75" x14ac:dyDescent="0.25">
      <c r="A198" s="25"/>
      <c r="B198" s="25"/>
      <c r="C198" s="39"/>
      <c r="D198" s="15" t="s">
        <v>7</v>
      </c>
      <c r="E198" s="5">
        <f t="shared" si="65"/>
        <v>0</v>
      </c>
      <c r="F198" s="5">
        <f t="shared" si="65"/>
        <v>2500</v>
      </c>
      <c r="G198" s="5">
        <f t="shared" si="65"/>
        <v>10400</v>
      </c>
      <c r="H198" s="5">
        <f t="shared" si="65"/>
        <v>2000</v>
      </c>
      <c r="I198" s="5">
        <f t="shared" si="65"/>
        <v>0</v>
      </c>
      <c r="J198" s="6">
        <f t="shared" si="43"/>
        <v>14900</v>
      </c>
    </row>
    <row r="199" spans="1:25" ht="15.75" x14ac:dyDescent="0.25">
      <c r="A199" s="25"/>
      <c r="B199" s="25"/>
      <c r="C199" s="39"/>
      <c r="D199" s="15" t="s">
        <v>8</v>
      </c>
      <c r="E199" s="5">
        <f t="shared" si="65"/>
        <v>0</v>
      </c>
      <c r="F199" s="5">
        <f t="shared" si="65"/>
        <v>0</v>
      </c>
      <c r="G199" s="5">
        <f t="shared" si="65"/>
        <v>0</v>
      </c>
      <c r="H199" s="5">
        <f t="shared" si="65"/>
        <v>0</v>
      </c>
      <c r="I199" s="5">
        <f t="shared" si="65"/>
        <v>0</v>
      </c>
      <c r="J199" s="6">
        <f t="shared" si="43"/>
        <v>0</v>
      </c>
    </row>
    <row r="200" spans="1:25" x14ac:dyDescent="0.25">
      <c r="A200" s="7" t="s">
        <v>32</v>
      </c>
    </row>
    <row r="201" spans="1:25" ht="16.5" x14ac:dyDescent="0.25">
      <c r="A201" s="12" t="s">
        <v>44</v>
      </c>
      <c r="B201" s="7"/>
      <c r="C201" s="13"/>
      <c r="D201" s="7"/>
      <c r="E201" s="7"/>
      <c r="F201" s="7"/>
      <c r="G201" s="7"/>
      <c r="H201" s="7"/>
      <c r="I201" s="7"/>
    </row>
    <row r="202" spans="1:25" ht="15.75" x14ac:dyDescent="0.25">
      <c r="A202" s="14" t="s">
        <v>10</v>
      </c>
      <c r="B202" s="7"/>
      <c r="C202" s="13"/>
      <c r="D202" s="7"/>
      <c r="E202" s="7"/>
      <c r="F202" s="7"/>
      <c r="G202" s="7"/>
      <c r="H202" s="7"/>
      <c r="I202" s="7"/>
    </row>
    <row r="203" spans="1:25" ht="15.75" x14ac:dyDescent="0.25">
      <c r="A203" s="14" t="s">
        <v>11</v>
      </c>
      <c r="B203" s="7"/>
      <c r="C203" s="13"/>
      <c r="D203" s="7"/>
      <c r="E203" s="7"/>
      <c r="F203" s="7"/>
      <c r="G203" s="7"/>
      <c r="H203" s="7"/>
      <c r="I203" s="7"/>
    </row>
    <row r="204" spans="1:25" ht="33" customHeight="1" x14ac:dyDescent="0.25">
      <c r="A204" s="38" t="s">
        <v>45</v>
      </c>
      <c r="B204" s="38"/>
      <c r="C204" s="38"/>
      <c r="D204" s="38"/>
      <c r="E204" s="38"/>
      <c r="F204" s="38"/>
      <c r="G204" s="38"/>
      <c r="H204" s="38"/>
      <c r="I204" s="38"/>
      <c r="J204" s="38"/>
    </row>
    <row r="205" spans="1:25" ht="33" customHeight="1" x14ac:dyDescent="0.25">
      <c r="A205" s="10"/>
      <c r="B205" s="10"/>
      <c r="C205" s="11"/>
      <c r="D205" s="10"/>
      <c r="E205" s="10"/>
      <c r="F205" s="10"/>
      <c r="G205" s="10"/>
      <c r="H205" s="10"/>
      <c r="I205" s="10"/>
    </row>
  </sheetData>
  <sheetProtection formatCells="0" formatColumns="0" formatRows="0" insertRows="0" sort="0" autoFilter="0" pivotTables="0"/>
  <mergeCells count="83">
    <mergeCell ref="C90:C94"/>
    <mergeCell ref="C95:C99"/>
    <mergeCell ref="C160:C164"/>
    <mergeCell ref="C140:C144"/>
    <mergeCell ref="A140:A144"/>
    <mergeCell ref="B140:B144"/>
    <mergeCell ref="B145:B149"/>
    <mergeCell ref="C145:C149"/>
    <mergeCell ref="A204:J204"/>
    <mergeCell ref="A80:A84"/>
    <mergeCell ref="C80:C84"/>
    <mergeCell ref="A100:A104"/>
    <mergeCell ref="B100:B104"/>
    <mergeCell ref="C100:C104"/>
    <mergeCell ref="A155:A159"/>
    <mergeCell ref="B155:B159"/>
    <mergeCell ref="C155:C159"/>
    <mergeCell ref="C165:C169"/>
    <mergeCell ref="C195:C199"/>
    <mergeCell ref="A160:B199"/>
    <mergeCell ref="A145:A149"/>
    <mergeCell ref="A150:A154"/>
    <mergeCell ref="B150:B154"/>
    <mergeCell ref="C150:C154"/>
    <mergeCell ref="A10:A14"/>
    <mergeCell ref="A15:A19"/>
    <mergeCell ref="B10:B14"/>
    <mergeCell ref="A135:A139"/>
    <mergeCell ref="B135:B139"/>
    <mergeCell ref="A75:A79"/>
    <mergeCell ref="A85:A99"/>
    <mergeCell ref="B85:B99"/>
    <mergeCell ref="C135:C139"/>
    <mergeCell ref="C35:C39"/>
    <mergeCell ref="A20:A59"/>
    <mergeCell ref="C65:C69"/>
    <mergeCell ref="A60:A74"/>
    <mergeCell ref="B80:B84"/>
    <mergeCell ref="C60:C64"/>
    <mergeCell ref="C120:C124"/>
    <mergeCell ref="C125:C129"/>
    <mergeCell ref="C130:C134"/>
    <mergeCell ref="A105:A134"/>
    <mergeCell ref="B105:B134"/>
    <mergeCell ref="C110:C114"/>
    <mergeCell ref="C115:C119"/>
    <mergeCell ref="C105:C109"/>
    <mergeCell ref="C85:C89"/>
    <mergeCell ref="A1:J1"/>
    <mergeCell ref="J7:J8"/>
    <mergeCell ref="F7:F8"/>
    <mergeCell ref="G7:G8"/>
    <mergeCell ref="H7:H8"/>
    <mergeCell ref="E7:E8"/>
    <mergeCell ref="A2:I2"/>
    <mergeCell ref="A3:I3"/>
    <mergeCell ref="A4:I4"/>
    <mergeCell ref="A6:A8"/>
    <mergeCell ref="B6:B8"/>
    <mergeCell ref="I7:I8"/>
    <mergeCell ref="D6:D8"/>
    <mergeCell ref="E6:J6"/>
    <mergeCell ref="C15:C19"/>
    <mergeCell ref="C6:C8"/>
    <mergeCell ref="C10:C14"/>
    <mergeCell ref="C75:C79"/>
    <mergeCell ref="B15:B19"/>
    <mergeCell ref="B20:B59"/>
    <mergeCell ref="C40:C44"/>
    <mergeCell ref="C45:C49"/>
    <mergeCell ref="C50:C54"/>
    <mergeCell ref="C55:C59"/>
    <mergeCell ref="C20:C24"/>
    <mergeCell ref="C70:C74"/>
    <mergeCell ref="B60:B74"/>
    <mergeCell ref="C25:C29"/>
    <mergeCell ref="B75:B79"/>
    <mergeCell ref="C30:C34"/>
    <mergeCell ref="C170:C174"/>
    <mergeCell ref="C175:C179"/>
    <mergeCell ref="C180:C184"/>
    <mergeCell ref="C185:C189"/>
    <mergeCell ref="C190:C194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1" fitToHeight="0" orientation="landscape" r:id="rId1"/>
  <rowBreaks count="5" manualBreakCount="5">
    <brk id="74" max="16383" man="1"/>
    <brk id="109" max="16383" man="1"/>
    <brk id="139" max="9" man="1"/>
    <brk id="164" max="16383" man="1"/>
    <brk id="1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к Порядку</vt:lpstr>
      <vt:lpstr>'таблица 2 к Порядку'!Заголовки_для_печати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User</cp:lastModifiedBy>
  <cp:lastPrinted>2024-08-26T10:31:03Z</cp:lastPrinted>
  <dcterms:created xsi:type="dcterms:W3CDTF">2021-12-20T06:36:37Z</dcterms:created>
  <dcterms:modified xsi:type="dcterms:W3CDTF">2024-08-26T10:31:07Z</dcterms:modified>
</cp:coreProperties>
</file>