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255" windowHeight="1104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Порядку'!$A$1:$J$210</definedName>
  </definedNames>
  <calcPr calcId="162913"/>
</workbook>
</file>

<file path=xl/calcChain.xml><?xml version="1.0" encoding="utf-8"?>
<calcChain xmlns="http://schemas.openxmlformats.org/spreadsheetml/2006/main">
  <c r="I134" i="1" l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E172" i="1"/>
  <c r="E173" i="1"/>
  <c r="E174" i="1"/>
  <c r="E171" i="1"/>
  <c r="H134" i="1"/>
  <c r="G134" i="1"/>
  <c r="F134" i="1"/>
  <c r="I133" i="1"/>
  <c r="H133" i="1"/>
  <c r="G133" i="1"/>
  <c r="F133" i="1"/>
  <c r="I132" i="1"/>
  <c r="H132" i="1"/>
  <c r="G132" i="1"/>
  <c r="F132" i="1"/>
  <c r="I131" i="1"/>
  <c r="H131" i="1"/>
  <c r="G131" i="1"/>
  <c r="F131" i="1"/>
  <c r="E132" i="1"/>
  <c r="E133" i="1"/>
  <c r="E134" i="1"/>
  <c r="E131" i="1"/>
  <c r="J129" i="1"/>
  <c r="J128" i="1"/>
  <c r="J127" i="1"/>
  <c r="J126" i="1"/>
  <c r="I125" i="1"/>
  <c r="H125" i="1"/>
  <c r="G125" i="1"/>
  <c r="F125" i="1"/>
  <c r="E125" i="1"/>
  <c r="J125" i="1" l="1"/>
  <c r="E146" i="1"/>
  <c r="I164" i="1"/>
  <c r="H164" i="1"/>
  <c r="G164" i="1"/>
  <c r="F164" i="1"/>
  <c r="I163" i="1"/>
  <c r="H163" i="1"/>
  <c r="G163" i="1"/>
  <c r="F163" i="1"/>
  <c r="I162" i="1"/>
  <c r="H162" i="1"/>
  <c r="G162" i="1"/>
  <c r="F162" i="1"/>
  <c r="I161" i="1"/>
  <c r="H161" i="1"/>
  <c r="G161" i="1"/>
  <c r="F161" i="1"/>
  <c r="E162" i="1"/>
  <c r="E163" i="1"/>
  <c r="E164" i="1"/>
  <c r="E161" i="1"/>
  <c r="J124" i="1"/>
  <c r="J123" i="1"/>
  <c r="J122" i="1"/>
  <c r="J121" i="1"/>
  <c r="I120" i="1"/>
  <c r="H120" i="1"/>
  <c r="G120" i="1"/>
  <c r="F120" i="1"/>
  <c r="E120" i="1"/>
  <c r="J120" i="1" l="1"/>
  <c r="J31" i="1"/>
  <c r="E156" i="1" l="1"/>
  <c r="I144" i="1"/>
  <c r="H144" i="1"/>
  <c r="G144" i="1"/>
  <c r="F144" i="1"/>
  <c r="I143" i="1"/>
  <c r="H143" i="1"/>
  <c r="G143" i="1"/>
  <c r="F143" i="1"/>
  <c r="I142" i="1"/>
  <c r="H142" i="1"/>
  <c r="G142" i="1"/>
  <c r="F142" i="1"/>
  <c r="I141" i="1"/>
  <c r="H141" i="1"/>
  <c r="G141" i="1"/>
  <c r="F141" i="1"/>
  <c r="F140" i="1" s="1"/>
  <c r="E142" i="1"/>
  <c r="E143" i="1"/>
  <c r="E144" i="1"/>
  <c r="E141" i="1"/>
  <c r="I78" i="1"/>
  <c r="E76" i="1"/>
  <c r="E196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I191" i="1"/>
  <c r="H191" i="1"/>
  <c r="H190" i="1" s="1"/>
  <c r="G191" i="1"/>
  <c r="G190" i="1" s="1"/>
  <c r="F191" i="1"/>
  <c r="E192" i="1"/>
  <c r="E193" i="1"/>
  <c r="E194" i="1"/>
  <c r="E191" i="1"/>
  <c r="I190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J197" i="1" s="1"/>
  <c r="I196" i="1"/>
  <c r="H196" i="1"/>
  <c r="G196" i="1"/>
  <c r="F196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I186" i="1"/>
  <c r="H186" i="1"/>
  <c r="G186" i="1"/>
  <c r="F186" i="1"/>
  <c r="E186" i="1"/>
  <c r="I184" i="1"/>
  <c r="H184" i="1"/>
  <c r="G184" i="1"/>
  <c r="F184" i="1"/>
  <c r="E184" i="1"/>
  <c r="I183" i="1"/>
  <c r="H183" i="1"/>
  <c r="G183" i="1"/>
  <c r="F183" i="1"/>
  <c r="E183" i="1"/>
  <c r="I182" i="1"/>
  <c r="H182" i="1"/>
  <c r="G182" i="1"/>
  <c r="F182" i="1"/>
  <c r="E182" i="1"/>
  <c r="I181" i="1"/>
  <c r="H181" i="1"/>
  <c r="G181" i="1"/>
  <c r="G180" i="1" s="1"/>
  <c r="F181" i="1"/>
  <c r="E181" i="1"/>
  <c r="I179" i="1"/>
  <c r="H179" i="1"/>
  <c r="G179" i="1"/>
  <c r="F179" i="1"/>
  <c r="E179" i="1"/>
  <c r="I178" i="1"/>
  <c r="H178" i="1"/>
  <c r="G178" i="1"/>
  <c r="F178" i="1"/>
  <c r="E178" i="1"/>
  <c r="I177" i="1"/>
  <c r="H177" i="1"/>
  <c r="G177" i="1"/>
  <c r="F177" i="1"/>
  <c r="E177" i="1"/>
  <c r="I176" i="1"/>
  <c r="H176" i="1"/>
  <c r="G176" i="1"/>
  <c r="F176" i="1"/>
  <c r="E176" i="1"/>
  <c r="G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I165" i="1" s="1"/>
  <c r="H166" i="1"/>
  <c r="H165" i="1" s="1"/>
  <c r="G166" i="1"/>
  <c r="G165" i="1" s="1"/>
  <c r="F166" i="1"/>
  <c r="F165" i="1" s="1"/>
  <c r="E167" i="1"/>
  <c r="E168" i="1"/>
  <c r="E169" i="1"/>
  <c r="E166" i="1"/>
  <c r="F10" i="1"/>
  <c r="E10" i="1"/>
  <c r="I79" i="1"/>
  <c r="H79" i="1"/>
  <c r="G79" i="1"/>
  <c r="F79" i="1"/>
  <c r="H78" i="1"/>
  <c r="G78" i="1"/>
  <c r="F78" i="1"/>
  <c r="I77" i="1"/>
  <c r="H77" i="1"/>
  <c r="G77" i="1"/>
  <c r="F77" i="1"/>
  <c r="I76" i="1"/>
  <c r="H76" i="1"/>
  <c r="G76" i="1"/>
  <c r="F76" i="1"/>
  <c r="E77" i="1"/>
  <c r="E78" i="1"/>
  <c r="E79" i="1"/>
  <c r="J133" i="1"/>
  <c r="I130" i="1"/>
  <c r="H130" i="1"/>
  <c r="G130" i="1"/>
  <c r="J119" i="1"/>
  <c r="J118" i="1"/>
  <c r="J117" i="1"/>
  <c r="J116" i="1"/>
  <c r="I115" i="1"/>
  <c r="H115" i="1"/>
  <c r="G115" i="1"/>
  <c r="F115" i="1"/>
  <c r="E115" i="1"/>
  <c r="G185" i="1"/>
  <c r="J172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J54" i="1"/>
  <c r="J53" i="1"/>
  <c r="J52" i="1"/>
  <c r="J51" i="1"/>
  <c r="I50" i="1"/>
  <c r="H50" i="1"/>
  <c r="G50" i="1"/>
  <c r="F50" i="1"/>
  <c r="E50" i="1"/>
  <c r="J49" i="1"/>
  <c r="J48" i="1"/>
  <c r="J47" i="1"/>
  <c r="J46" i="1"/>
  <c r="I45" i="1"/>
  <c r="H45" i="1"/>
  <c r="G45" i="1"/>
  <c r="F45" i="1"/>
  <c r="E45" i="1"/>
  <c r="I160" i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G155" i="1" s="1"/>
  <c r="F156" i="1"/>
  <c r="E157" i="1"/>
  <c r="E158" i="1"/>
  <c r="E159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E152" i="1"/>
  <c r="E153" i="1"/>
  <c r="E154" i="1"/>
  <c r="E151" i="1"/>
  <c r="H149" i="1"/>
  <c r="H148" i="1"/>
  <c r="H147" i="1"/>
  <c r="H146" i="1"/>
  <c r="G149" i="1"/>
  <c r="G148" i="1"/>
  <c r="G147" i="1"/>
  <c r="G202" i="1" s="1"/>
  <c r="G146" i="1"/>
  <c r="F149" i="1"/>
  <c r="F148" i="1"/>
  <c r="F147" i="1"/>
  <c r="F146" i="1"/>
  <c r="I149" i="1"/>
  <c r="I148" i="1"/>
  <c r="I147" i="1"/>
  <c r="I146" i="1"/>
  <c r="E147" i="1"/>
  <c r="E148" i="1"/>
  <c r="E149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H90" i="1" s="1"/>
  <c r="G91" i="1"/>
  <c r="F91" i="1"/>
  <c r="E92" i="1"/>
  <c r="E93" i="1"/>
  <c r="E94" i="1"/>
  <c r="E91" i="1"/>
  <c r="J34" i="1"/>
  <c r="J33" i="1"/>
  <c r="G30" i="1"/>
  <c r="F30" i="1"/>
  <c r="J32" i="1"/>
  <c r="I135" i="1"/>
  <c r="H135" i="1"/>
  <c r="G135" i="1"/>
  <c r="F135" i="1"/>
  <c r="E135" i="1"/>
  <c r="I110" i="1"/>
  <c r="H110" i="1"/>
  <c r="G110" i="1"/>
  <c r="F110" i="1"/>
  <c r="E110" i="1"/>
  <c r="I105" i="1"/>
  <c r="H105" i="1"/>
  <c r="G105" i="1"/>
  <c r="F105" i="1"/>
  <c r="E105" i="1"/>
  <c r="I100" i="1"/>
  <c r="H100" i="1"/>
  <c r="G100" i="1"/>
  <c r="F100" i="1"/>
  <c r="E100" i="1"/>
  <c r="I95" i="1"/>
  <c r="H95" i="1"/>
  <c r="G95" i="1"/>
  <c r="F95" i="1"/>
  <c r="E95" i="1"/>
  <c r="I85" i="1"/>
  <c r="H85" i="1"/>
  <c r="G85" i="1"/>
  <c r="F85" i="1"/>
  <c r="E85" i="1"/>
  <c r="I80" i="1"/>
  <c r="H80" i="1"/>
  <c r="G80" i="1"/>
  <c r="F80" i="1"/>
  <c r="E80" i="1"/>
  <c r="I40" i="1"/>
  <c r="H40" i="1"/>
  <c r="G40" i="1"/>
  <c r="F40" i="1"/>
  <c r="E40" i="1"/>
  <c r="I35" i="1"/>
  <c r="H35" i="1"/>
  <c r="G35" i="1"/>
  <c r="F35" i="1"/>
  <c r="E35" i="1"/>
  <c r="H30" i="1"/>
  <c r="E30" i="1"/>
  <c r="I25" i="1"/>
  <c r="H25" i="1"/>
  <c r="G25" i="1"/>
  <c r="F25" i="1"/>
  <c r="E25" i="1"/>
  <c r="I20" i="1"/>
  <c r="H20" i="1"/>
  <c r="G20" i="1"/>
  <c r="F20" i="1"/>
  <c r="E20" i="1"/>
  <c r="I15" i="1"/>
  <c r="H15" i="1"/>
  <c r="G15" i="1"/>
  <c r="F15" i="1"/>
  <c r="E15" i="1"/>
  <c r="G10" i="1"/>
  <c r="H10" i="1"/>
  <c r="I10" i="1"/>
  <c r="J12" i="1"/>
  <c r="J11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29" i="1"/>
  <c r="J36" i="1"/>
  <c r="J37" i="1"/>
  <c r="J38" i="1"/>
  <c r="J39" i="1"/>
  <c r="J41" i="1"/>
  <c r="J42" i="1"/>
  <c r="J43" i="1"/>
  <c r="J44" i="1"/>
  <c r="J81" i="1"/>
  <c r="J82" i="1"/>
  <c r="J83" i="1"/>
  <c r="J84" i="1"/>
  <c r="J86" i="1"/>
  <c r="J87" i="1"/>
  <c r="J88" i="1"/>
  <c r="J89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1" i="1"/>
  <c r="J112" i="1"/>
  <c r="J113" i="1"/>
  <c r="J114" i="1"/>
  <c r="J136" i="1"/>
  <c r="J137" i="1"/>
  <c r="J138" i="1"/>
  <c r="J139" i="1"/>
  <c r="I30" i="1"/>
  <c r="J35" i="1" l="1"/>
  <c r="J40" i="1"/>
  <c r="G140" i="1"/>
  <c r="J156" i="1"/>
  <c r="J158" i="1"/>
  <c r="J168" i="1"/>
  <c r="F170" i="1"/>
  <c r="H175" i="1"/>
  <c r="J178" i="1"/>
  <c r="E180" i="1"/>
  <c r="I180" i="1"/>
  <c r="J184" i="1"/>
  <c r="F185" i="1"/>
  <c r="J187" i="1"/>
  <c r="E203" i="1"/>
  <c r="H202" i="1"/>
  <c r="H203" i="1"/>
  <c r="H204" i="1"/>
  <c r="F145" i="1"/>
  <c r="G145" i="1"/>
  <c r="J151" i="1"/>
  <c r="G204" i="1"/>
  <c r="E145" i="1"/>
  <c r="E190" i="1"/>
  <c r="J192" i="1"/>
  <c r="J193" i="1"/>
  <c r="J100" i="1"/>
  <c r="J25" i="1"/>
  <c r="G195" i="1"/>
  <c r="G75" i="1"/>
  <c r="E202" i="1"/>
  <c r="J110" i="1"/>
  <c r="J91" i="1"/>
  <c r="F90" i="1"/>
  <c r="J196" i="1"/>
  <c r="H201" i="1"/>
  <c r="J15" i="1"/>
  <c r="J10" i="1"/>
  <c r="J80" i="1"/>
  <c r="E201" i="1"/>
  <c r="F150" i="1"/>
  <c r="J191" i="1"/>
  <c r="G201" i="1"/>
  <c r="G203" i="1"/>
  <c r="J141" i="1"/>
  <c r="J20" i="1"/>
  <c r="J30" i="1"/>
  <c r="G90" i="1"/>
  <c r="I145" i="1"/>
  <c r="J154" i="1"/>
  <c r="J161" i="1"/>
  <c r="F160" i="1"/>
  <c r="E130" i="1"/>
  <c r="J134" i="1"/>
  <c r="G175" i="1"/>
  <c r="J177" i="1"/>
  <c r="E175" i="1"/>
  <c r="I175" i="1"/>
  <c r="J179" i="1"/>
  <c r="F180" i="1"/>
  <c r="J183" i="1"/>
  <c r="I201" i="1"/>
  <c r="I202" i="1"/>
  <c r="I203" i="1"/>
  <c r="I204" i="1"/>
  <c r="J85" i="1"/>
  <c r="J105" i="1"/>
  <c r="J135" i="1"/>
  <c r="H150" i="1"/>
  <c r="J163" i="1"/>
  <c r="J182" i="1"/>
  <c r="H185" i="1"/>
  <c r="J188" i="1"/>
  <c r="J189" i="1"/>
  <c r="J199" i="1"/>
  <c r="F201" i="1"/>
  <c r="F202" i="1"/>
  <c r="F203" i="1"/>
  <c r="F204" i="1"/>
  <c r="J95" i="1"/>
  <c r="I150" i="1"/>
  <c r="J131" i="1"/>
  <c r="J166" i="1"/>
  <c r="J167" i="1"/>
  <c r="J169" i="1"/>
  <c r="J171" i="1"/>
  <c r="I170" i="1"/>
  <c r="H170" i="1"/>
  <c r="J173" i="1"/>
  <c r="J174" i="1"/>
  <c r="J181" i="1"/>
  <c r="H180" i="1"/>
  <c r="J186" i="1"/>
  <c r="I185" i="1"/>
  <c r="I195" i="1"/>
  <c r="H195" i="1"/>
  <c r="J198" i="1"/>
  <c r="F195" i="1"/>
  <c r="E204" i="1"/>
  <c r="F190" i="1"/>
  <c r="J190" i="1" s="1"/>
  <c r="J194" i="1"/>
  <c r="J77" i="1"/>
  <c r="J79" i="1"/>
  <c r="E195" i="1"/>
  <c r="E185" i="1"/>
  <c r="F175" i="1"/>
  <c r="J176" i="1"/>
  <c r="E170" i="1"/>
  <c r="E165" i="1"/>
  <c r="J165" i="1" s="1"/>
  <c r="J50" i="1"/>
  <c r="J70" i="1"/>
  <c r="J78" i="1"/>
  <c r="J76" i="1"/>
  <c r="J132" i="1"/>
  <c r="F130" i="1"/>
  <c r="J115" i="1"/>
  <c r="J94" i="1"/>
  <c r="J93" i="1"/>
  <c r="J92" i="1"/>
  <c r="I90" i="1"/>
  <c r="E90" i="1"/>
  <c r="H155" i="1"/>
  <c r="J146" i="1"/>
  <c r="G160" i="1"/>
  <c r="J148" i="1"/>
  <c r="J152" i="1"/>
  <c r="G150" i="1"/>
  <c r="J153" i="1"/>
  <c r="I155" i="1"/>
  <c r="J162" i="1"/>
  <c r="H160" i="1"/>
  <c r="J55" i="1"/>
  <c r="H75" i="1"/>
  <c r="J147" i="1"/>
  <c r="E150" i="1"/>
  <c r="F155" i="1"/>
  <c r="J60" i="1"/>
  <c r="F75" i="1"/>
  <c r="E75" i="1"/>
  <c r="I75" i="1"/>
  <c r="H145" i="1"/>
  <c r="E155" i="1"/>
  <c r="J164" i="1"/>
  <c r="J45" i="1"/>
  <c r="J65" i="1"/>
  <c r="J142" i="1"/>
  <c r="J149" i="1"/>
  <c r="J143" i="1"/>
  <c r="E140" i="1"/>
  <c r="I140" i="1"/>
  <c r="J157" i="1"/>
  <c r="E160" i="1"/>
  <c r="J159" i="1"/>
  <c r="J144" i="1"/>
  <c r="H140" i="1"/>
  <c r="J130" i="1" l="1"/>
  <c r="J155" i="1"/>
  <c r="J180" i="1"/>
  <c r="G200" i="1"/>
  <c r="I200" i="1"/>
  <c r="J145" i="1"/>
  <c r="J150" i="1"/>
  <c r="J201" i="1"/>
  <c r="J195" i="1"/>
  <c r="F200" i="1"/>
  <c r="J175" i="1"/>
  <c r="J170" i="1"/>
  <c r="J185" i="1"/>
  <c r="J75" i="1"/>
  <c r="J90" i="1"/>
  <c r="J160" i="1"/>
  <c r="J204" i="1"/>
  <c r="H200" i="1"/>
  <c r="J202" i="1"/>
  <c r="J140" i="1"/>
  <c r="J203" i="1"/>
  <c r="E200" i="1"/>
  <c r="J200" i="1" l="1"/>
</calcChain>
</file>

<file path=xl/sharedStrings.xml><?xml version="1.0" encoding="utf-8"?>
<sst xmlns="http://schemas.openxmlformats.org/spreadsheetml/2006/main" count="273" uniqueCount="53">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</sst>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2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32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2"/>
  <sheetViews>
    <sheetView tabSelected="1" view="pageBreakPreview" zoomScaleNormal="100" zoomScaleSheetLayoutView="100" workbookViewId="0">
      <selection sqref="A1:J1"/>
    </sheetView>
  </sheetViews>
  <sheetFormatPr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2" t="s">
        <v>45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4.45" customHeight="1" x14ac:dyDescent="0.3">
      <c r="A2" s="63" t="s">
        <v>44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4.45" customHeight="1" x14ac:dyDescent="0.3">
      <c r="A3" s="63" t="s">
        <v>13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15" customHeight="1" x14ac:dyDescent="0.3">
      <c r="A4" s="63" t="s">
        <v>31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5" t="s">
        <v>0</v>
      </c>
      <c r="B6" s="65" t="s">
        <v>1</v>
      </c>
      <c r="C6" s="65" t="s">
        <v>2</v>
      </c>
      <c r="D6" s="65" t="s">
        <v>3</v>
      </c>
      <c r="E6" s="68" t="s">
        <v>4</v>
      </c>
      <c r="F6" s="69"/>
      <c r="G6" s="69"/>
      <c r="H6" s="69"/>
      <c r="I6" s="69"/>
      <c r="J6" s="70"/>
    </row>
    <row r="7" spans="1:10" ht="15.75" x14ac:dyDescent="0.25">
      <c r="A7" s="66"/>
      <c r="B7" s="66"/>
      <c r="C7" s="66"/>
      <c r="D7" s="66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71" t="s">
        <v>6</v>
      </c>
    </row>
    <row r="8" spans="1:10" ht="16.5" thickBot="1" x14ac:dyDescent="0.3">
      <c r="A8" s="67"/>
      <c r="B8" s="67"/>
      <c r="C8" s="66"/>
      <c r="D8" s="66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72"/>
    </row>
    <row r="9" spans="1:10" ht="15.75" thickBot="1" x14ac:dyDescent="0.3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64" t="s">
        <v>15</v>
      </c>
      <c r="B10" s="58" t="s">
        <v>14</v>
      </c>
      <c r="C10" s="40" t="s">
        <v>36</v>
      </c>
      <c r="D10" s="1" t="s">
        <v>6</v>
      </c>
      <c r="E10" s="15">
        <f>SUM(E11:E14)</f>
        <v>559</v>
      </c>
      <c r="F10" s="15">
        <f>SUM(F11:F14)</f>
        <v>400</v>
      </c>
      <c r="G10" s="15">
        <f>SUM(G11:G14)</f>
        <v>400</v>
      </c>
      <c r="H10" s="15">
        <f>SUM(H11:H14)</f>
        <v>400</v>
      </c>
      <c r="I10" s="15">
        <f>SUM(I11:I14)</f>
        <v>270</v>
      </c>
      <c r="J10" s="15">
        <f>E10+F10+G10+H10+I10</f>
        <v>2029</v>
      </c>
    </row>
    <row r="11" spans="1:10" ht="20.100000000000001" customHeight="1" thickBot="1" x14ac:dyDescent="0.3">
      <c r="A11" s="45"/>
      <c r="B11" s="52"/>
      <c r="C11" s="40"/>
      <c r="D11" s="1" t="s">
        <v>35</v>
      </c>
      <c r="E11" s="17">
        <v>559</v>
      </c>
      <c r="F11" s="17">
        <v>400</v>
      </c>
      <c r="G11" s="17">
        <v>400</v>
      </c>
      <c r="H11" s="17">
        <v>400</v>
      </c>
      <c r="I11" s="17">
        <v>270</v>
      </c>
      <c r="J11" s="15">
        <f t="shared" ref="J11:J104" si="0">E11+F11+G11+H11+I11</f>
        <v>2029</v>
      </c>
    </row>
    <row r="12" spans="1:10" ht="20.100000000000001" customHeight="1" thickBot="1" x14ac:dyDescent="0.3">
      <c r="A12" s="45"/>
      <c r="B12" s="52"/>
      <c r="C12" s="40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45"/>
      <c r="B13" s="52"/>
      <c r="C13" s="40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46"/>
      <c r="B14" s="53"/>
      <c r="C14" s="54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45" t="s">
        <v>16</v>
      </c>
      <c r="B15" s="51" t="s">
        <v>17</v>
      </c>
      <c r="C15" s="40" t="s">
        <v>36</v>
      </c>
      <c r="D15" s="1" t="s">
        <v>6</v>
      </c>
      <c r="E15" s="15">
        <f>SUM(E16:E19)</f>
        <v>11106</v>
      </c>
      <c r="F15" s="15">
        <f>SUM(F16:F19)</f>
        <v>12211.1</v>
      </c>
      <c r="G15" s="15">
        <f>SUM(G16:G19)</f>
        <v>5138.8999999999996</v>
      </c>
      <c r="H15" s="15">
        <f>SUM(H16:H19)</f>
        <v>11138.9</v>
      </c>
      <c r="I15" s="15">
        <f>SUM(I16:I19)</f>
        <v>7565</v>
      </c>
      <c r="J15" s="15">
        <f t="shared" si="0"/>
        <v>47159.9</v>
      </c>
    </row>
    <row r="16" spans="1:10" ht="20.100000000000001" customHeight="1" thickBot="1" x14ac:dyDescent="0.3">
      <c r="A16" s="45"/>
      <c r="B16" s="52"/>
      <c r="C16" s="40"/>
      <c r="D16" s="1" t="s">
        <v>35</v>
      </c>
      <c r="E16" s="17">
        <v>11031.1</v>
      </c>
      <c r="F16" s="17">
        <v>12211.1</v>
      </c>
      <c r="G16" s="17">
        <v>5138.8999999999996</v>
      </c>
      <c r="H16" s="17">
        <v>11138.9</v>
      </c>
      <c r="I16" s="17">
        <v>7565</v>
      </c>
      <c r="J16" s="15">
        <f t="shared" si="0"/>
        <v>47085</v>
      </c>
    </row>
    <row r="17" spans="1:10" ht="20.100000000000001" customHeight="1" thickBot="1" x14ac:dyDescent="0.3">
      <c r="A17" s="45"/>
      <c r="B17" s="52"/>
      <c r="C17" s="40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 t="shared" si="0"/>
        <v>0</v>
      </c>
    </row>
    <row r="18" spans="1:10" ht="20.100000000000001" customHeight="1" thickBot="1" x14ac:dyDescent="0.3">
      <c r="A18" s="45"/>
      <c r="B18" s="52"/>
      <c r="C18" s="40"/>
      <c r="D18" s="1" t="s">
        <v>8</v>
      </c>
      <c r="E18" s="17">
        <v>74.900000000000006</v>
      </c>
      <c r="F18" s="17">
        <v>0</v>
      </c>
      <c r="G18" s="17">
        <v>0</v>
      </c>
      <c r="H18" s="17">
        <v>0</v>
      </c>
      <c r="I18" s="17">
        <v>0</v>
      </c>
      <c r="J18" s="15">
        <f t="shared" si="0"/>
        <v>74.900000000000006</v>
      </c>
    </row>
    <row r="19" spans="1:10" ht="20.100000000000001" customHeight="1" thickBot="1" x14ac:dyDescent="0.3">
      <c r="A19" s="46"/>
      <c r="B19" s="53"/>
      <c r="C19" s="54"/>
      <c r="D19" s="13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0"/>
        <v>0</v>
      </c>
    </row>
    <row r="20" spans="1:10" ht="20.100000000000001" customHeight="1" thickBot="1" x14ac:dyDescent="0.3">
      <c r="A20" s="55" t="s">
        <v>18</v>
      </c>
      <c r="B20" s="58" t="s">
        <v>19</v>
      </c>
      <c r="C20" s="40" t="s">
        <v>36</v>
      </c>
      <c r="D20" s="1" t="s">
        <v>6</v>
      </c>
      <c r="E20" s="15">
        <f>SUM(E21:E24)</f>
        <v>18.7</v>
      </c>
      <c r="F20" s="15">
        <f>SUM(F21:F24)</f>
        <v>256.60000000000002</v>
      </c>
      <c r="G20" s="15">
        <f>SUM(G21:G24)</f>
        <v>1231</v>
      </c>
      <c r="H20" s="15">
        <f>SUM(H21:H24)</f>
        <v>1231</v>
      </c>
      <c r="I20" s="15">
        <f>SUM(I21:I24)</f>
        <v>5135</v>
      </c>
      <c r="J20" s="15">
        <f t="shared" si="0"/>
        <v>7872.3</v>
      </c>
    </row>
    <row r="21" spans="1:10" ht="20.100000000000001" customHeight="1" thickBot="1" x14ac:dyDescent="0.3">
      <c r="A21" s="56"/>
      <c r="B21" s="51"/>
      <c r="C21" s="40"/>
      <c r="D21" s="1" t="s">
        <v>35</v>
      </c>
      <c r="E21" s="17">
        <v>18.7</v>
      </c>
      <c r="F21" s="17">
        <v>256.60000000000002</v>
      </c>
      <c r="G21" s="17">
        <v>1231</v>
      </c>
      <c r="H21" s="17">
        <v>1231</v>
      </c>
      <c r="I21" s="17">
        <v>5135</v>
      </c>
      <c r="J21" s="15">
        <f t="shared" si="0"/>
        <v>7872.3</v>
      </c>
    </row>
    <row r="22" spans="1:10" ht="20.100000000000001" customHeight="1" thickBot="1" x14ac:dyDescent="0.3">
      <c r="A22" s="56"/>
      <c r="B22" s="51"/>
      <c r="C22" s="40"/>
      <c r="D22" s="1" t="s">
        <v>7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5">
        <f t="shared" si="0"/>
        <v>0</v>
      </c>
    </row>
    <row r="23" spans="1:10" ht="20.100000000000001" customHeight="1" thickBot="1" x14ac:dyDescent="0.3">
      <c r="A23" s="56"/>
      <c r="B23" s="51"/>
      <c r="C23" s="40"/>
      <c r="D23" s="1" t="s">
        <v>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5">
        <f t="shared" si="0"/>
        <v>0</v>
      </c>
    </row>
    <row r="24" spans="1:10" ht="20.100000000000001" customHeight="1" thickBot="1" x14ac:dyDescent="0.3">
      <c r="A24" s="56"/>
      <c r="B24" s="51"/>
      <c r="C24" s="54"/>
      <c r="D24" s="13" t="s">
        <v>9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5">
        <f t="shared" si="0"/>
        <v>0</v>
      </c>
    </row>
    <row r="25" spans="1:10" ht="20.100000000000001" customHeight="1" thickBot="1" x14ac:dyDescent="0.3">
      <c r="A25" s="56"/>
      <c r="B25" s="51"/>
      <c r="C25" s="41" t="s">
        <v>37</v>
      </c>
      <c r="D25" s="1" t="s">
        <v>6</v>
      </c>
      <c r="E25" s="15">
        <f>SUM(E26:E29)</f>
        <v>418.7</v>
      </c>
      <c r="F25" s="15">
        <f>SUM(F26:F29)</f>
        <v>0</v>
      </c>
      <c r="G25" s="15">
        <f>SUM(G26:G29)</f>
        <v>0</v>
      </c>
      <c r="H25" s="15">
        <f>SUM(H26:H29)</f>
        <v>0</v>
      </c>
      <c r="I25" s="15">
        <f>SUM(I26:I29)</f>
        <v>0</v>
      </c>
      <c r="J25" s="15">
        <f t="shared" si="0"/>
        <v>418.7</v>
      </c>
    </row>
    <row r="26" spans="1:10" ht="20.100000000000001" customHeight="1" thickBot="1" x14ac:dyDescent="0.3">
      <c r="A26" s="56"/>
      <c r="B26" s="51"/>
      <c r="C26" s="42"/>
      <c r="D26" s="1" t="s">
        <v>35</v>
      </c>
      <c r="E26" s="17">
        <v>418.7</v>
      </c>
      <c r="F26" s="17">
        <v>0</v>
      </c>
      <c r="G26" s="17">
        <v>0</v>
      </c>
      <c r="H26" s="17">
        <v>0</v>
      </c>
      <c r="I26" s="17">
        <v>0</v>
      </c>
      <c r="J26" s="15">
        <f t="shared" si="0"/>
        <v>418.7</v>
      </c>
    </row>
    <row r="27" spans="1:10" ht="20.100000000000001" customHeight="1" thickBot="1" x14ac:dyDescent="0.3">
      <c r="A27" s="56"/>
      <c r="B27" s="51"/>
      <c r="C27" s="42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56"/>
      <c r="B28" s="51"/>
      <c r="C28" s="42"/>
      <c r="D28" s="1" t="s">
        <v>8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0</v>
      </c>
    </row>
    <row r="29" spans="1:10" ht="20.100000000000001" customHeight="1" thickBot="1" x14ac:dyDescent="0.3">
      <c r="A29" s="56"/>
      <c r="B29" s="51"/>
      <c r="C29" s="43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56"/>
      <c r="B30" s="51"/>
      <c r="C30" s="41" t="s">
        <v>42</v>
      </c>
      <c r="D30" s="1" t="s">
        <v>6</v>
      </c>
      <c r="E30" s="15">
        <f>SUM(E31:E34)</f>
        <v>1395</v>
      </c>
      <c r="F30" s="15">
        <f>SUM(F31:F34)</f>
        <v>1640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5">
        <f t="shared" si="0"/>
        <v>3035</v>
      </c>
    </row>
    <row r="31" spans="1:10" ht="20.100000000000001" customHeight="1" thickBot="1" x14ac:dyDescent="0.3">
      <c r="A31" s="56"/>
      <c r="B31" s="51"/>
      <c r="C31" s="42"/>
      <c r="D31" s="1" t="s">
        <v>35</v>
      </c>
      <c r="E31" s="17">
        <v>1395</v>
      </c>
      <c r="F31" s="17">
        <v>1640</v>
      </c>
      <c r="G31" s="17">
        <v>0</v>
      </c>
      <c r="H31" s="17">
        <v>0</v>
      </c>
      <c r="I31" s="17">
        <v>0</v>
      </c>
      <c r="J31" s="25">
        <f>E31+F31+G31+H31+I31</f>
        <v>3035</v>
      </c>
    </row>
    <row r="32" spans="1:10" ht="20.100000000000001" customHeight="1" thickBot="1" x14ac:dyDescent="0.3">
      <c r="A32" s="56"/>
      <c r="B32" s="51"/>
      <c r="C32" s="42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56"/>
      <c r="B33" s="51"/>
      <c r="C33" s="42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56"/>
      <c r="B34" s="51"/>
      <c r="C34" s="43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56"/>
      <c r="B35" s="51"/>
      <c r="C35" s="41" t="s">
        <v>38</v>
      </c>
      <c r="D35" s="1" t="s">
        <v>6</v>
      </c>
      <c r="E35" s="15">
        <f>SUM(E36:E39)</f>
        <v>80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80</v>
      </c>
    </row>
    <row r="36" spans="1:10" ht="20.100000000000001" customHeight="1" thickBot="1" x14ac:dyDescent="0.3">
      <c r="A36" s="56"/>
      <c r="B36" s="51"/>
      <c r="C36" s="42"/>
      <c r="D36" s="1" t="s">
        <v>35</v>
      </c>
      <c r="E36" s="17">
        <v>80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80</v>
      </c>
    </row>
    <row r="37" spans="1:10" ht="20.100000000000001" customHeight="1" thickBot="1" x14ac:dyDescent="0.3">
      <c r="A37" s="56"/>
      <c r="B37" s="51"/>
      <c r="C37" s="42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56"/>
      <c r="B38" s="51"/>
      <c r="C38" s="42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56"/>
      <c r="B39" s="51"/>
      <c r="C39" s="43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19.5" customHeight="1" thickBot="1" x14ac:dyDescent="0.3">
      <c r="A40" s="56"/>
      <c r="B40" s="51"/>
      <c r="C40" s="41" t="s">
        <v>39</v>
      </c>
      <c r="D40" s="1" t="s">
        <v>6</v>
      </c>
      <c r="E40" s="15">
        <f>SUM(E41:E44)</f>
        <v>499.7</v>
      </c>
      <c r="F40" s="15">
        <f>SUM(F41:F44)</f>
        <v>450</v>
      </c>
      <c r="G40" s="15">
        <f>SUM(G41:G44)</f>
        <v>450</v>
      </c>
      <c r="H40" s="15">
        <f>SUM(H41:H44)</f>
        <v>450</v>
      </c>
      <c r="I40" s="15">
        <f>SUM(I41:I44)</f>
        <v>0</v>
      </c>
      <c r="J40" s="15">
        <f t="shared" si="0"/>
        <v>1849.7</v>
      </c>
    </row>
    <row r="41" spans="1:10" ht="19.5" customHeight="1" thickBot="1" x14ac:dyDescent="0.3">
      <c r="A41" s="56"/>
      <c r="B41" s="51"/>
      <c r="C41" s="42"/>
      <c r="D41" s="1" t="s">
        <v>35</v>
      </c>
      <c r="E41" s="17">
        <v>499.7</v>
      </c>
      <c r="F41" s="17">
        <v>450</v>
      </c>
      <c r="G41" s="17">
        <v>450</v>
      </c>
      <c r="H41" s="17">
        <v>450</v>
      </c>
      <c r="I41" s="17">
        <v>0</v>
      </c>
      <c r="J41" s="15">
        <f t="shared" si="0"/>
        <v>1849.7</v>
      </c>
    </row>
    <row r="42" spans="1:10" ht="20.100000000000001" customHeight="1" thickBot="1" x14ac:dyDescent="0.3">
      <c r="A42" s="56"/>
      <c r="B42" s="51"/>
      <c r="C42" s="42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19.5" customHeight="1" thickBot="1" x14ac:dyDescent="0.3">
      <c r="A43" s="56"/>
      <c r="B43" s="51"/>
      <c r="C43" s="42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56"/>
      <c r="B44" s="51"/>
      <c r="C44" s="43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19.5" customHeight="1" thickBot="1" x14ac:dyDescent="0.3">
      <c r="A45" s="56"/>
      <c r="B45" s="51"/>
      <c r="C45" s="41" t="s">
        <v>51</v>
      </c>
      <c r="D45" s="1" t="s">
        <v>6</v>
      </c>
      <c r="E45" s="15">
        <f>SUM(E46:E49)</f>
        <v>0</v>
      </c>
      <c r="F45" s="15">
        <f>SUM(F46:F49)</f>
        <v>30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ref="J45:J49" si="1">E45+F45+G45+H45+I45</f>
        <v>30</v>
      </c>
    </row>
    <row r="46" spans="1:10" ht="19.5" customHeight="1" thickBot="1" x14ac:dyDescent="0.3">
      <c r="A46" s="56"/>
      <c r="B46" s="51"/>
      <c r="C46" s="42"/>
      <c r="D46" s="1" t="s">
        <v>35</v>
      </c>
      <c r="E46" s="17">
        <v>0</v>
      </c>
      <c r="F46" s="17">
        <v>30</v>
      </c>
      <c r="G46" s="17">
        <v>0</v>
      </c>
      <c r="H46" s="17">
        <v>0</v>
      </c>
      <c r="I46" s="17">
        <v>0</v>
      </c>
      <c r="J46" s="15">
        <f t="shared" si="1"/>
        <v>30</v>
      </c>
    </row>
    <row r="47" spans="1:10" ht="20.100000000000001" customHeight="1" thickBot="1" x14ac:dyDescent="0.3">
      <c r="A47" s="56"/>
      <c r="B47" s="51"/>
      <c r="C47" s="42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1"/>
        <v>0</v>
      </c>
    </row>
    <row r="48" spans="1:10" ht="19.5" customHeight="1" thickBot="1" x14ac:dyDescent="0.3">
      <c r="A48" s="56"/>
      <c r="B48" s="51"/>
      <c r="C48" s="42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1"/>
        <v>0</v>
      </c>
    </row>
    <row r="49" spans="1:10" ht="20.100000000000001" customHeight="1" thickBot="1" x14ac:dyDescent="0.3">
      <c r="A49" s="56"/>
      <c r="B49" s="51"/>
      <c r="C49" s="43"/>
      <c r="D49" s="24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1"/>
        <v>0</v>
      </c>
    </row>
    <row r="50" spans="1:10" ht="19.5" customHeight="1" thickBot="1" x14ac:dyDescent="0.3">
      <c r="A50" s="56"/>
      <c r="B50" s="51"/>
      <c r="C50" s="41" t="s">
        <v>46</v>
      </c>
      <c r="D50" s="1" t="s">
        <v>6</v>
      </c>
      <c r="E50" s="15">
        <f>SUM(E51:E54)</f>
        <v>0</v>
      </c>
      <c r="F50" s="15">
        <f>SUM(F51:F54)</f>
        <v>30</v>
      </c>
      <c r="G50" s="15">
        <f>SUM(G51:G54)</f>
        <v>0</v>
      </c>
      <c r="H50" s="15">
        <f>SUM(H51:H54)</f>
        <v>0</v>
      </c>
      <c r="I50" s="15">
        <f>SUM(I51:I54)</f>
        <v>0</v>
      </c>
      <c r="J50" s="15">
        <f t="shared" ref="J50:J54" si="2">E50+F50+G50+H50+I50</f>
        <v>30</v>
      </c>
    </row>
    <row r="51" spans="1:10" ht="19.5" customHeight="1" thickBot="1" x14ac:dyDescent="0.3">
      <c r="A51" s="56"/>
      <c r="B51" s="51"/>
      <c r="C51" s="42"/>
      <c r="D51" s="1" t="s">
        <v>35</v>
      </c>
      <c r="E51" s="17">
        <v>0</v>
      </c>
      <c r="F51" s="17">
        <v>30</v>
      </c>
      <c r="G51" s="17">
        <v>0</v>
      </c>
      <c r="H51" s="17">
        <v>0</v>
      </c>
      <c r="I51" s="17">
        <v>0</v>
      </c>
      <c r="J51" s="15">
        <f t="shared" si="2"/>
        <v>30</v>
      </c>
    </row>
    <row r="52" spans="1:10" ht="20.100000000000001" customHeight="1" thickBot="1" x14ac:dyDescent="0.3">
      <c r="A52" s="56"/>
      <c r="B52" s="51"/>
      <c r="C52" s="42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2"/>
        <v>0</v>
      </c>
    </row>
    <row r="53" spans="1:10" ht="19.5" customHeight="1" thickBot="1" x14ac:dyDescent="0.3">
      <c r="A53" s="56"/>
      <c r="B53" s="51"/>
      <c r="C53" s="42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2"/>
        <v>0</v>
      </c>
    </row>
    <row r="54" spans="1:10" ht="20.100000000000001" customHeight="1" thickBot="1" x14ac:dyDescent="0.3">
      <c r="A54" s="56"/>
      <c r="B54" s="51"/>
      <c r="C54" s="43"/>
      <c r="D54" s="24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2"/>
        <v>0</v>
      </c>
    </row>
    <row r="55" spans="1:10" ht="19.5" customHeight="1" thickBot="1" x14ac:dyDescent="0.3">
      <c r="A55" s="56"/>
      <c r="B55" s="51"/>
      <c r="C55" s="41" t="s">
        <v>47</v>
      </c>
      <c r="D55" s="1" t="s">
        <v>6</v>
      </c>
      <c r="E55" s="15">
        <f>SUM(E56:E59)</f>
        <v>0</v>
      </c>
      <c r="F55" s="15">
        <f>SUM(F56:F59)</f>
        <v>30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3">E55+F55+G55+H55+I55</f>
        <v>30</v>
      </c>
    </row>
    <row r="56" spans="1:10" ht="19.5" customHeight="1" thickBot="1" x14ac:dyDescent="0.3">
      <c r="A56" s="56"/>
      <c r="B56" s="51"/>
      <c r="C56" s="42"/>
      <c r="D56" s="1" t="s">
        <v>35</v>
      </c>
      <c r="E56" s="17">
        <v>0</v>
      </c>
      <c r="F56" s="17">
        <v>30</v>
      </c>
      <c r="G56" s="17">
        <v>0</v>
      </c>
      <c r="H56" s="17">
        <v>0</v>
      </c>
      <c r="I56" s="17">
        <v>0</v>
      </c>
      <c r="J56" s="15">
        <f t="shared" si="3"/>
        <v>30</v>
      </c>
    </row>
    <row r="57" spans="1:10" ht="20.100000000000001" customHeight="1" thickBot="1" x14ac:dyDescent="0.3">
      <c r="A57" s="56"/>
      <c r="B57" s="51"/>
      <c r="C57" s="42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3"/>
        <v>0</v>
      </c>
    </row>
    <row r="58" spans="1:10" ht="19.5" customHeight="1" thickBot="1" x14ac:dyDescent="0.3">
      <c r="A58" s="56"/>
      <c r="B58" s="51"/>
      <c r="C58" s="42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3"/>
        <v>0</v>
      </c>
    </row>
    <row r="59" spans="1:10" ht="20.100000000000001" customHeight="1" thickBot="1" x14ac:dyDescent="0.3">
      <c r="A59" s="56"/>
      <c r="B59" s="51"/>
      <c r="C59" s="43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3"/>
        <v>0</v>
      </c>
    </row>
    <row r="60" spans="1:10" ht="19.5" customHeight="1" thickBot="1" x14ac:dyDescent="0.3">
      <c r="A60" s="56"/>
      <c r="B60" s="51"/>
      <c r="C60" s="41" t="s">
        <v>48</v>
      </c>
      <c r="D60" s="1" t="s">
        <v>6</v>
      </c>
      <c r="E60" s="15">
        <f>SUM(E61:E64)</f>
        <v>0</v>
      </c>
      <c r="F60" s="15">
        <f>SUM(F61:F64)</f>
        <v>50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4">E60+F60+G60+H60+I60</f>
        <v>50</v>
      </c>
    </row>
    <row r="61" spans="1:10" ht="19.5" customHeight="1" thickBot="1" x14ac:dyDescent="0.3">
      <c r="A61" s="56"/>
      <c r="B61" s="51"/>
      <c r="C61" s="42"/>
      <c r="D61" s="1" t="s">
        <v>35</v>
      </c>
      <c r="E61" s="17">
        <v>0</v>
      </c>
      <c r="F61" s="17">
        <v>50</v>
      </c>
      <c r="G61" s="17">
        <v>0</v>
      </c>
      <c r="H61" s="17">
        <v>0</v>
      </c>
      <c r="I61" s="17">
        <v>0</v>
      </c>
      <c r="J61" s="15">
        <f t="shared" si="4"/>
        <v>50</v>
      </c>
    </row>
    <row r="62" spans="1:10" ht="20.100000000000001" customHeight="1" thickBot="1" x14ac:dyDescent="0.3">
      <c r="A62" s="56"/>
      <c r="B62" s="51"/>
      <c r="C62" s="42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4"/>
        <v>0</v>
      </c>
    </row>
    <row r="63" spans="1:10" ht="19.5" customHeight="1" thickBot="1" x14ac:dyDescent="0.3">
      <c r="A63" s="56"/>
      <c r="B63" s="51"/>
      <c r="C63" s="42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4"/>
        <v>0</v>
      </c>
    </row>
    <row r="64" spans="1:10" ht="20.100000000000001" customHeight="1" thickBot="1" x14ac:dyDescent="0.3">
      <c r="A64" s="56"/>
      <c r="B64" s="51"/>
      <c r="C64" s="43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4"/>
        <v>0</v>
      </c>
    </row>
    <row r="65" spans="1:10" ht="19.5" customHeight="1" thickBot="1" x14ac:dyDescent="0.3">
      <c r="A65" s="56"/>
      <c r="B65" s="51"/>
      <c r="C65" s="41" t="s">
        <v>49</v>
      </c>
      <c r="D65" s="1" t="s">
        <v>6</v>
      </c>
      <c r="E65" s="15">
        <f>SUM(E66:E69)</f>
        <v>0</v>
      </c>
      <c r="F65" s="15">
        <f>SUM(F66:F69)</f>
        <v>50</v>
      </c>
      <c r="G65" s="15">
        <f>SUM(G66:G69)</f>
        <v>50</v>
      </c>
      <c r="H65" s="15">
        <f>SUM(H66:H69)</f>
        <v>50</v>
      </c>
      <c r="I65" s="15">
        <f>SUM(I66:I69)</f>
        <v>0</v>
      </c>
      <c r="J65" s="15">
        <f t="shared" ref="J65:J69" si="5">E65+F65+G65+H65+I65</f>
        <v>150</v>
      </c>
    </row>
    <row r="66" spans="1:10" ht="19.5" customHeight="1" thickBot="1" x14ac:dyDescent="0.3">
      <c r="A66" s="56"/>
      <c r="B66" s="51"/>
      <c r="C66" s="42"/>
      <c r="D66" s="1" t="s">
        <v>35</v>
      </c>
      <c r="E66" s="17">
        <v>0</v>
      </c>
      <c r="F66" s="17">
        <v>50</v>
      </c>
      <c r="G66" s="17">
        <v>50</v>
      </c>
      <c r="H66" s="17">
        <v>50</v>
      </c>
      <c r="I66" s="17">
        <v>0</v>
      </c>
      <c r="J66" s="15">
        <f t="shared" si="5"/>
        <v>150</v>
      </c>
    </row>
    <row r="67" spans="1:10" ht="20.100000000000001" customHeight="1" thickBot="1" x14ac:dyDescent="0.3">
      <c r="A67" s="56"/>
      <c r="B67" s="51"/>
      <c r="C67" s="42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5"/>
        <v>0</v>
      </c>
    </row>
    <row r="68" spans="1:10" ht="19.5" customHeight="1" thickBot="1" x14ac:dyDescent="0.3">
      <c r="A68" s="56"/>
      <c r="B68" s="51"/>
      <c r="C68" s="42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5"/>
        <v>0</v>
      </c>
    </row>
    <row r="69" spans="1:10" ht="20.100000000000001" customHeight="1" thickBot="1" x14ac:dyDescent="0.3">
      <c r="A69" s="56"/>
      <c r="B69" s="51"/>
      <c r="C69" s="43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5"/>
        <v>0</v>
      </c>
    </row>
    <row r="70" spans="1:10" ht="19.5" customHeight="1" thickBot="1" x14ac:dyDescent="0.3">
      <c r="A70" s="56"/>
      <c r="B70" s="51"/>
      <c r="C70" s="41" t="s">
        <v>50</v>
      </c>
      <c r="D70" s="1" t="s">
        <v>6</v>
      </c>
      <c r="E70" s="15">
        <f>SUM(E71:E74)</f>
        <v>0</v>
      </c>
      <c r="F70" s="15">
        <f>SUM(F71:F74)</f>
        <v>51</v>
      </c>
      <c r="G70" s="15">
        <f>SUM(G71:G74)</f>
        <v>1</v>
      </c>
      <c r="H70" s="15">
        <f>SUM(H71:H74)</f>
        <v>1</v>
      </c>
      <c r="I70" s="15">
        <f>SUM(I71:I74)</f>
        <v>0</v>
      </c>
      <c r="J70" s="15">
        <f t="shared" ref="J70:J74" si="6">E70+F70+G70+H70+I70</f>
        <v>53</v>
      </c>
    </row>
    <row r="71" spans="1:10" ht="19.5" customHeight="1" thickBot="1" x14ac:dyDescent="0.3">
      <c r="A71" s="56"/>
      <c r="B71" s="51"/>
      <c r="C71" s="42"/>
      <c r="D71" s="1" t="s">
        <v>35</v>
      </c>
      <c r="E71" s="17">
        <v>0</v>
      </c>
      <c r="F71" s="17">
        <v>51</v>
      </c>
      <c r="G71" s="17">
        <v>1</v>
      </c>
      <c r="H71" s="17">
        <v>1</v>
      </c>
      <c r="I71" s="17">
        <v>0</v>
      </c>
      <c r="J71" s="15">
        <f t="shared" si="6"/>
        <v>53</v>
      </c>
    </row>
    <row r="72" spans="1:10" ht="20.100000000000001" customHeight="1" thickBot="1" x14ac:dyDescent="0.3">
      <c r="A72" s="56"/>
      <c r="B72" s="51"/>
      <c r="C72" s="42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6"/>
        <v>0</v>
      </c>
    </row>
    <row r="73" spans="1:10" ht="19.5" customHeight="1" thickBot="1" x14ac:dyDescent="0.3">
      <c r="A73" s="56"/>
      <c r="B73" s="51"/>
      <c r="C73" s="42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6"/>
        <v>0</v>
      </c>
    </row>
    <row r="74" spans="1:10" ht="20.100000000000001" customHeight="1" thickBot="1" x14ac:dyDescent="0.3">
      <c r="A74" s="56"/>
      <c r="B74" s="51"/>
      <c r="C74" s="43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6"/>
        <v>0</v>
      </c>
    </row>
    <row r="75" spans="1:10" ht="20.100000000000001" customHeight="1" thickBot="1" x14ac:dyDescent="0.3">
      <c r="A75" s="56"/>
      <c r="B75" s="51"/>
      <c r="C75" s="40" t="s">
        <v>32</v>
      </c>
      <c r="D75" s="1" t="s">
        <v>6</v>
      </c>
      <c r="E75" s="15">
        <f>SUM(E76:E79)</f>
        <v>2412.1</v>
      </c>
      <c r="F75" s="15">
        <f>SUM(F76:F79)</f>
        <v>2587.6</v>
      </c>
      <c r="G75" s="15">
        <f>SUM(G76:G79)</f>
        <v>1732</v>
      </c>
      <c r="H75" s="15">
        <f>SUM(H76:H79)</f>
        <v>1732</v>
      </c>
      <c r="I75" s="15">
        <f>SUM(I76:I79)</f>
        <v>5135</v>
      </c>
      <c r="J75" s="15">
        <f t="shared" si="0"/>
        <v>13598.7</v>
      </c>
    </row>
    <row r="76" spans="1:10" ht="20.100000000000001" customHeight="1" thickBot="1" x14ac:dyDescent="0.3">
      <c r="A76" s="56"/>
      <c r="B76" s="51"/>
      <c r="C76" s="40"/>
      <c r="D76" s="1" t="s">
        <v>35</v>
      </c>
      <c r="E76" s="15">
        <f>E21+E26+E31+E36+E41+E46+E51+E56+E61+E66+E71</f>
        <v>2412.1</v>
      </c>
      <c r="F76" s="15">
        <f t="shared" ref="F76:I76" si="7">F21+F26+F31+F36+F41+F46+F51+F56+F61+F66+F71</f>
        <v>2587.6</v>
      </c>
      <c r="G76" s="15">
        <f t="shared" si="7"/>
        <v>1732</v>
      </c>
      <c r="H76" s="15">
        <f t="shared" si="7"/>
        <v>1732</v>
      </c>
      <c r="I76" s="15">
        <f t="shared" si="7"/>
        <v>5135</v>
      </c>
      <c r="J76" s="15">
        <f t="shared" si="0"/>
        <v>13598.7</v>
      </c>
    </row>
    <row r="77" spans="1:10" ht="20.100000000000001" customHeight="1" thickBot="1" x14ac:dyDescent="0.3">
      <c r="A77" s="56"/>
      <c r="B77" s="51"/>
      <c r="C77" s="40"/>
      <c r="D77" s="1" t="s">
        <v>7</v>
      </c>
      <c r="E77" s="15">
        <f t="shared" ref="E77:I79" si="8">E22+E27+E32+E37+E42+E47+E52+E57+E62+E67+E72</f>
        <v>0</v>
      </c>
      <c r="F77" s="15">
        <f t="shared" si="8"/>
        <v>0</v>
      </c>
      <c r="G77" s="15">
        <f t="shared" si="8"/>
        <v>0</v>
      </c>
      <c r="H77" s="15">
        <f t="shared" si="8"/>
        <v>0</v>
      </c>
      <c r="I77" s="15">
        <f t="shared" si="8"/>
        <v>0</v>
      </c>
      <c r="J77" s="15">
        <f t="shared" si="0"/>
        <v>0</v>
      </c>
    </row>
    <row r="78" spans="1:10" ht="20.100000000000001" customHeight="1" thickBot="1" x14ac:dyDescent="0.3">
      <c r="A78" s="56"/>
      <c r="B78" s="51"/>
      <c r="C78" s="40"/>
      <c r="D78" s="1" t="s">
        <v>8</v>
      </c>
      <c r="E78" s="15">
        <f t="shared" si="8"/>
        <v>0</v>
      </c>
      <c r="F78" s="15">
        <f t="shared" si="8"/>
        <v>0</v>
      </c>
      <c r="G78" s="15">
        <f t="shared" si="8"/>
        <v>0</v>
      </c>
      <c r="H78" s="15">
        <f t="shared" si="8"/>
        <v>0</v>
      </c>
      <c r="I78" s="15">
        <f>I23+I28+I33+I38+I43+I48+I53+I58+I63+I68+I73</f>
        <v>0</v>
      </c>
      <c r="J78" s="15">
        <f t="shared" si="0"/>
        <v>0</v>
      </c>
    </row>
    <row r="79" spans="1:10" ht="20.100000000000001" customHeight="1" thickBot="1" x14ac:dyDescent="0.3">
      <c r="A79" s="57"/>
      <c r="B79" s="59"/>
      <c r="C79" s="40"/>
      <c r="D79" s="13" t="s">
        <v>9</v>
      </c>
      <c r="E79" s="15">
        <f t="shared" si="8"/>
        <v>0</v>
      </c>
      <c r="F79" s="15">
        <f t="shared" si="8"/>
        <v>0</v>
      </c>
      <c r="G79" s="15">
        <f t="shared" si="8"/>
        <v>0</v>
      </c>
      <c r="H79" s="15">
        <f t="shared" si="8"/>
        <v>0</v>
      </c>
      <c r="I79" s="15">
        <f t="shared" si="8"/>
        <v>0</v>
      </c>
      <c r="J79" s="15">
        <f t="shared" si="0"/>
        <v>0</v>
      </c>
    </row>
    <row r="80" spans="1:10" ht="20.100000000000001" customHeight="1" thickBot="1" x14ac:dyDescent="0.3">
      <c r="A80" s="37" t="s">
        <v>20</v>
      </c>
      <c r="B80" s="48" t="s">
        <v>21</v>
      </c>
      <c r="C80" s="48" t="s">
        <v>36</v>
      </c>
      <c r="D80" s="1" t="s">
        <v>6</v>
      </c>
      <c r="E80" s="15">
        <f>SUM(E81:E84)</f>
        <v>5484.5</v>
      </c>
      <c r="F80" s="15">
        <f>SUM(F81:F84)</f>
        <v>6260</v>
      </c>
      <c r="G80" s="15">
        <f>SUM(G81:G84)</f>
        <v>7260</v>
      </c>
      <c r="H80" s="15">
        <f>SUM(H81:H84)</f>
        <v>7260</v>
      </c>
      <c r="I80" s="15">
        <f>SUM(I81:I84)</f>
        <v>1300</v>
      </c>
      <c r="J80" s="15">
        <f t="shared" si="0"/>
        <v>27564.5</v>
      </c>
    </row>
    <row r="81" spans="1:10" ht="20.100000000000001" customHeight="1" thickBot="1" x14ac:dyDescent="0.3">
      <c r="A81" s="38"/>
      <c r="B81" s="49"/>
      <c r="C81" s="49"/>
      <c r="D81" s="1" t="s">
        <v>35</v>
      </c>
      <c r="E81" s="17">
        <v>5484.5</v>
      </c>
      <c r="F81" s="17">
        <v>6260</v>
      </c>
      <c r="G81" s="17">
        <v>7260</v>
      </c>
      <c r="H81" s="17">
        <v>7260</v>
      </c>
      <c r="I81" s="17">
        <v>1300</v>
      </c>
      <c r="J81" s="15">
        <f t="shared" si="0"/>
        <v>27564.5</v>
      </c>
    </row>
    <row r="82" spans="1:10" ht="20.100000000000001" customHeight="1" thickBot="1" x14ac:dyDescent="0.3">
      <c r="A82" s="38"/>
      <c r="B82" s="49"/>
      <c r="C82" s="49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0"/>
        <v>0</v>
      </c>
    </row>
    <row r="83" spans="1:10" ht="20.100000000000001" customHeight="1" thickBot="1" x14ac:dyDescent="0.3">
      <c r="A83" s="38"/>
      <c r="B83" s="49"/>
      <c r="C83" s="49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0"/>
        <v>0</v>
      </c>
    </row>
    <row r="84" spans="1:10" ht="20.100000000000001" customHeight="1" thickBot="1" x14ac:dyDescent="0.3">
      <c r="A84" s="38"/>
      <c r="B84" s="49"/>
      <c r="C84" s="50"/>
      <c r="D84" s="13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0"/>
        <v>0</v>
      </c>
    </row>
    <row r="85" spans="1:10" ht="20.100000000000001" customHeight="1" thickBot="1" x14ac:dyDescent="0.3">
      <c r="A85" s="38"/>
      <c r="B85" s="49"/>
      <c r="C85" s="48" t="s">
        <v>37</v>
      </c>
      <c r="D85" s="1" t="s">
        <v>6</v>
      </c>
      <c r="E85" s="15">
        <f>SUM(E86:E89)</f>
        <v>4.5999999999999996</v>
      </c>
      <c r="F85" s="15">
        <f>SUM(F86:F89)</f>
        <v>0</v>
      </c>
      <c r="G85" s="15">
        <f>SUM(G86:G89)</f>
        <v>0</v>
      </c>
      <c r="H85" s="15">
        <f>SUM(H86:H89)</f>
        <v>0</v>
      </c>
      <c r="I85" s="15">
        <f>SUM(I86:I89)</f>
        <v>0</v>
      </c>
      <c r="J85" s="22">
        <f t="shared" si="0"/>
        <v>4.5999999999999996</v>
      </c>
    </row>
    <row r="86" spans="1:10" ht="20.100000000000001" customHeight="1" thickBot="1" x14ac:dyDescent="0.3">
      <c r="A86" s="38"/>
      <c r="B86" s="49"/>
      <c r="C86" s="49"/>
      <c r="D86" s="1" t="s">
        <v>35</v>
      </c>
      <c r="E86" s="23">
        <v>4.5999999999999996</v>
      </c>
      <c r="F86" s="17">
        <v>0</v>
      </c>
      <c r="G86" s="17">
        <v>0</v>
      </c>
      <c r="H86" s="17">
        <v>0</v>
      </c>
      <c r="I86" s="17">
        <v>0</v>
      </c>
      <c r="J86" s="22">
        <f t="shared" si="0"/>
        <v>4.5999999999999996</v>
      </c>
    </row>
    <row r="87" spans="1:10" ht="20.100000000000001" customHeight="1" thickBot="1" x14ac:dyDescent="0.3">
      <c r="A87" s="38"/>
      <c r="B87" s="49"/>
      <c r="C87" s="49"/>
      <c r="D87" s="1" t="s">
        <v>7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5">
        <f t="shared" si="0"/>
        <v>0</v>
      </c>
    </row>
    <row r="88" spans="1:10" ht="20.100000000000001" customHeight="1" thickBot="1" x14ac:dyDescent="0.3">
      <c r="A88" s="38"/>
      <c r="B88" s="49"/>
      <c r="C88" s="49"/>
      <c r="D88" s="1" t="s">
        <v>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5">
        <f t="shared" si="0"/>
        <v>0</v>
      </c>
    </row>
    <row r="89" spans="1:10" ht="20.100000000000001" customHeight="1" thickBot="1" x14ac:dyDescent="0.3">
      <c r="A89" s="38"/>
      <c r="B89" s="49"/>
      <c r="C89" s="60"/>
      <c r="D89" s="13" t="s">
        <v>9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5">
        <f t="shared" si="0"/>
        <v>0</v>
      </c>
    </row>
    <row r="90" spans="1:10" ht="20.100000000000001" customHeight="1" thickBot="1" x14ac:dyDescent="0.3">
      <c r="A90" s="38"/>
      <c r="B90" s="49"/>
      <c r="C90" s="61" t="s">
        <v>32</v>
      </c>
      <c r="D90" s="1" t="s">
        <v>6</v>
      </c>
      <c r="E90" s="15">
        <f>SUM(E91:E94)</f>
        <v>5489.1</v>
      </c>
      <c r="F90" s="15">
        <f>SUM(F91:F94)</f>
        <v>6260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27569.1</v>
      </c>
    </row>
    <row r="91" spans="1:10" ht="20.100000000000001" customHeight="1" thickBot="1" x14ac:dyDescent="0.3">
      <c r="A91" s="38"/>
      <c r="B91" s="49"/>
      <c r="C91" s="49"/>
      <c r="D91" s="1" t="s">
        <v>35</v>
      </c>
      <c r="E91" s="15">
        <f>E81+E86</f>
        <v>5489.1</v>
      </c>
      <c r="F91" s="15">
        <f>F81+F86</f>
        <v>6260</v>
      </c>
      <c r="G91" s="15">
        <f>G81+G86</f>
        <v>7260</v>
      </c>
      <c r="H91" s="15">
        <f>H81+H86</f>
        <v>7260</v>
      </c>
      <c r="I91" s="15">
        <f>I81+I86</f>
        <v>1300</v>
      </c>
      <c r="J91" s="15">
        <f t="shared" si="0"/>
        <v>27569.1</v>
      </c>
    </row>
    <row r="92" spans="1:10" ht="20.100000000000001" customHeight="1" thickBot="1" x14ac:dyDescent="0.3">
      <c r="A92" s="38"/>
      <c r="B92" s="49"/>
      <c r="C92" s="49"/>
      <c r="D92" s="1" t="s">
        <v>7</v>
      </c>
      <c r="E92" s="15">
        <f t="shared" ref="E92:I94" si="9">E82+E87</f>
        <v>0</v>
      </c>
      <c r="F92" s="15">
        <f t="shared" si="9"/>
        <v>0</v>
      </c>
      <c r="G92" s="15">
        <f t="shared" si="9"/>
        <v>0</v>
      </c>
      <c r="H92" s="15">
        <f t="shared" si="9"/>
        <v>0</v>
      </c>
      <c r="I92" s="15">
        <f t="shared" si="9"/>
        <v>0</v>
      </c>
      <c r="J92" s="15">
        <f t="shared" si="0"/>
        <v>0</v>
      </c>
    </row>
    <row r="93" spans="1:10" ht="20.100000000000001" customHeight="1" thickBot="1" x14ac:dyDescent="0.3">
      <c r="A93" s="38"/>
      <c r="B93" s="49"/>
      <c r="C93" s="49"/>
      <c r="D93" s="1" t="s">
        <v>8</v>
      </c>
      <c r="E93" s="15">
        <f t="shared" si="9"/>
        <v>0</v>
      </c>
      <c r="F93" s="15">
        <f t="shared" si="9"/>
        <v>0</v>
      </c>
      <c r="G93" s="15">
        <f t="shared" si="9"/>
        <v>0</v>
      </c>
      <c r="H93" s="15">
        <f t="shared" si="9"/>
        <v>0</v>
      </c>
      <c r="I93" s="15">
        <f t="shared" si="9"/>
        <v>0</v>
      </c>
      <c r="J93" s="15">
        <f t="shared" si="0"/>
        <v>0</v>
      </c>
    </row>
    <row r="94" spans="1:10" ht="20.100000000000001" customHeight="1" thickBot="1" x14ac:dyDescent="0.3">
      <c r="A94" s="39"/>
      <c r="B94" s="60"/>
      <c r="C94" s="60"/>
      <c r="D94" s="13" t="s">
        <v>9</v>
      </c>
      <c r="E94" s="15">
        <f t="shared" si="9"/>
        <v>0</v>
      </c>
      <c r="F94" s="15">
        <f t="shared" si="9"/>
        <v>0</v>
      </c>
      <c r="G94" s="15">
        <f t="shared" si="9"/>
        <v>0</v>
      </c>
      <c r="H94" s="15">
        <f t="shared" si="9"/>
        <v>0</v>
      </c>
      <c r="I94" s="15">
        <f t="shared" si="9"/>
        <v>0</v>
      </c>
      <c r="J94" s="15">
        <f t="shared" si="0"/>
        <v>0</v>
      </c>
    </row>
    <row r="95" spans="1:10" ht="20.100000000000001" customHeight="1" thickBot="1" x14ac:dyDescent="0.3">
      <c r="A95" s="75" t="s">
        <v>22</v>
      </c>
      <c r="B95" s="42" t="s">
        <v>23</v>
      </c>
      <c r="C95" s="40" t="s">
        <v>36</v>
      </c>
      <c r="D95" s="1" t="s">
        <v>6</v>
      </c>
      <c r="E95" s="15">
        <f>SUM(E96:E99)</f>
        <v>360</v>
      </c>
      <c r="F95" s="15">
        <f>SUM(F96:F99)</f>
        <v>300</v>
      </c>
      <c r="G95" s="15">
        <f>SUM(G96:G99)</f>
        <v>300</v>
      </c>
      <c r="H95" s="15">
        <f>SUM(H96:H99)</f>
        <v>300</v>
      </c>
      <c r="I95" s="15">
        <f>SUM(I96:I99)</f>
        <v>0</v>
      </c>
      <c r="J95" s="15">
        <f t="shared" si="0"/>
        <v>1260</v>
      </c>
    </row>
    <row r="96" spans="1:10" ht="20.100000000000001" customHeight="1" thickBot="1" x14ac:dyDescent="0.3">
      <c r="A96" s="75"/>
      <c r="B96" s="80"/>
      <c r="C96" s="40"/>
      <c r="D96" s="1" t="s">
        <v>35</v>
      </c>
      <c r="E96" s="17">
        <v>32.4</v>
      </c>
      <c r="F96" s="17">
        <v>300</v>
      </c>
      <c r="G96" s="17">
        <v>300</v>
      </c>
      <c r="H96" s="17">
        <v>300</v>
      </c>
      <c r="I96" s="17">
        <v>0</v>
      </c>
      <c r="J96" s="15">
        <f t="shared" si="0"/>
        <v>932.4</v>
      </c>
    </row>
    <row r="97" spans="1:10" ht="20.100000000000001" customHeight="1" thickBot="1" x14ac:dyDescent="0.3">
      <c r="A97" s="75"/>
      <c r="B97" s="80"/>
      <c r="C97" s="40"/>
      <c r="D97" s="1" t="s">
        <v>7</v>
      </c>
      <c r="E97" s="17">
        <v>252.2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252.2</v>
      </c>
    </row>
    <row r="98" spans="1:10" ht="20.100000000000001" customHeight="1" thickBot="1" x14ac:dyDescent="0.3">
      <c r="A98" s="75"/>
      <c r="B98" s="80"/>
      <c r="C98" s="40"/>
      <c r="D98" s="1" t="s">
        <v>8</v>
      </c>
      <c r="E98" s="17">
        <v>75.400000000000006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75.400000000000006</v>
      </c>
    </row>
    <row r="99" spans="1:10" ht="20.100000000000001" customHeight="1" thickBot="1" x14ac:dyDescent="0.3">
      <c r="A99" s="75"/>
      <c r="B99" s="81"/>
      <c r="C99" s="54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64" t="s">
        <v>24</v>
      </c>
      <c r="B100" s="51" t="s">
        <v>25</v>
      </c>
      <c r="C100" s="40" t="s">
        <v>36</v>
      </c>
      <c r="D100" s="1" t="s">
        <v>6</v>
      </c>
      <c r="E100" s="15">
        <f>SUM(E101:E104)</f>
        <v>4076.7</v>
      </c>
      <c r="F100" s="15">
        <f>SUM(F101:F104)</f>
        <v>4068</v>
      </c>
      <c r="G100" s="15">
        <f>SUM(G101:G104)</f>
        <v>7179.9</v>
      </c>
      <c r="H100" s="15">
        <f>SUM(H101:H104)</f>
        <v>7179.9</v>
      </c>
      <c r="I100" s="15">
        <f>SUM(I101:I104)</f>
        <v>680.3</v>
      </c>
      <c r="J100" s="15">
        <f t="shared" si="0"/>
        <v>23184.799999999999</v>
      </c>
    </row>
    <row r="101" spans="1:10" ht="20.100000000000001" customHeight="1" thickBot="1" x14ac:dyDescent="0.3">
      <c r="A101" s="45"/>
      <c r="B101" s="52"/>
      <c r="C101" s="40"/>
      <c r="D101" s="1" t="s">
        <v>35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5">
        <f t="shared" si="0"/>
        <v>0</v>
      </c>
    </row>
    <row r="102" spans="1:10" ht="20.100000000000001" customHeight="1" thickBot="1" x14ac:dyDescent="0.3">
      <c r="A102" s="45"/>
      <c r="B102" s="52"/>
      <c r="C102" s="40"/>
      <c r="D102" s="1" t="s">
        <v>7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5">
        <f t="shared" si="0"/>
        <v>0</v>
      </c>
    </row>
    <row r="103" spans="1:10" ht="20.100000000000001" customHeight="1" thickBot="1" x14ac:dyDescent="0.3">
      <c r="A103" s="45"/>
      <c r="B103" s="52"/>
      <c r="C103" s="40"/>
      <c r="D103" s="1" t="s">
        <v>8</v>
      </c>
      <c r="E103" s="17">
        <v>4076.7</v>
      </c>
      <c r="F103" s="17">
        <v>4068</v>
      </c>
      <c r="G103" s="17">
        <v>7179.9</v>
      </c>
      <c r="H103" s="17">
        <v>7179.9</v>
      </c>
      <c r="I103" s="17">
        <v>680.3</v>
      </c>
      <c r="J103" s="15">
        <f t="shared" si="0"/>
        <v>23184.799999999999</v>
      </c>
    </row>
    <row r="104" spans="1:10" ht="20.100000000000001" customHeight="1" thickBot="1" x14ac:dyDescent="0.3">
      <c r="A104" s="46"/>
      <c r="B104" s="53"/>
      <c r="C104" s="54"/>
      <c r="D104" s="13" t="s">
        <v>9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5">
        <f t="shared" si="0"/>
        <v>0</v>
      </c>
    </row>
    <row r="105" spans="1:10" ht="20.100000000000001" customHeight="1" thickBot="1" x14ac:dyDescent="0.3">
      <c r="A105" s="45" t="s">
        <v>26</v>
      </c>
      <c r="B105" s="51" t="s">
        <v>41</v>
      </c>
      <c r="C105" s="40" t="s">
        <v>36</v>
      </c>
      <c r="D105" s="1" t="s">
        <v>6</v>
      </c>
      <c r="E105" s="15">
        <f>SUM(E106:E109)</f>
        <v>0</v>
      </c>
      <c r="F105" s="15">
        <f>SUM(F106:F109)</f>
        <v>30</v>
      </c>
      <c r="G105" s="15">
        <f>SUM(G106:G109)</f>
        <v>50</v>
      </c>
      <c r="H105" s="15">
        <f>SUM(H106:H109)</f>
        <v>50</v>
      </c>
      <c r="I105" s="15">
        <f>SUM(I106:I109)</f>
        <v>10</v>
      </c>
      <c r="J105" s="15">
        <f t="shared" ref="J105:J204" si="10">E105+F105+G105+H105+I105</f>
        <v>140</v>
      </c>
    </row>
    <row r="106" spans="1:10" ht="20.100000000000001" customHeight="1" thickBot="1" x14ac:dyDescent="0.3">
      <c r="A106" s="45"/>
      <c r="B106" s="52"/>
      <c r="C106" s="40"/>
      <c r="D106" s="1" t="s">
        <v>35</v>
      </c>
      <c r="E106" s="17">
        <v>0</v>
      </c>
      <c r="F106" s="17">
        <v>30</v>
      </c>
      <c r="G106" s="17">
        <v>50</v>
      </c>
      <c r="H106" s="17">
        <v>50</v>
      </c>
      <c r="I106" s="17">
        <v>10</v>
      </c>
      <c r="J106" s="15">
        <f t="shared" si="10"/>
        <v>140</v>
      </c>
    </row>
    <row r="107" spans="1:10" ht="20.100000000000001" customHeight="1" thickBot="1" x14ac:dyDescent="0.3">
      <c r="A107" s="45"/>
      <c r="B107" s="52"/>
      <c r="C107" s="40"/>
      <c r="D107" s="1" t="s">
        <v>7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10"/>
        <v>0</v>
      </c>
    </row>
    <row r="108" spans="1:10" ht="20.100000000000001" customHeight="1" thickBot="1" x14ac:dyDescent="0.3">
      <c r="A108" s="45"/>
      <c r="B108" s="52"/>
      <c r="C108" s="40"/>
      <c r="D108" s="1" t="s">
        <v>8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10"/>
        <v>0</v>
      </c>
    </row>
    <row r="109" spans="1:10" ht="20.100000000000001" customHeight="1" thickBot="1" x14ac:dyDescent="0.3">
      <c r="A109" s="45"/>
      <c r="B109" s="52"/>
      <c r="C109" s="40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10"/>
        <v>0</v>
      </c>
    </row>
    <row r="110" spans="1:10" ht="20.100000000000001" customHeight="1" thickBot="1" x14ac:dyDescent="0.3">
      <c r="A110" s="41" t="s">
        <v>27</v>
      </c>
      <c r="B110" s="41" t="s">
        <v>28</v>
      </c>
      <c r="C110" s="41" t="s">
        <v>36</v>
      </c>
      <c r="D110" s="1" t="s">
        <v>6</v>
      </c>
      <c r="E110" s="15">
        <f>SUM(E111:E114)</f>
        <v>128</v>
      </c>
      <c r="F110" s="15">
        <f>SUM(F111:F114)</f>
        <v>165</v>
      </c>
      <c r="G110" s="15">
        <f>SUM(G111:G114)</f>
        <v>200</v>
      </c>
      <c r="H110" s="15">
        <f>SUM(H111:H114)</f>
        <v>200</v>
      </c>
      <c r="I110" s="15">
        <f>SUM(I111:I114)</f>
        <v>302</v>
      </c>
      <c r="J110" s="15">
        <f t="shared" si="10"/>
        <v>995</v>
      </c>
    </row>
    <row r="111" spans="1:10" ht="20.100000000000001" customHeight="1" thickBot="1" x14ac:dyDescent="0.3">
      <c r="A111" s="42"/>
      <c r="B111" s="42"/>
      <c r="C111" s="42"/>
      <c r="D111" s="1" t="s">
        <v>35</v>
      </c>
      <c r="E111" s="17">
        <v>128</v>
      </c>
      <c r="F111" s="17">
        <v>165</v>
      </c>
      <c r="G111" s="17">
        <v>200</v>
      </c>
      <c r="H111" s="17">
        <v>200</v>
      </c>
      <c r="I111" s="17">
        <v>302</v>
      </c>
      <c r="J111" s="15">
        <f t="shared" si="10"/>
        <v>995</v>
      </c>
    </row>
    <row r="112" spans="1:10" ht="20.100000000000001" customHeight="1" thickBot="1" x14ac:dyDescent="0.3">
      <c r="A112" s="42"/>
      <c r="B112" s="42"/>
      <c r="C112" s="42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10"/>
        <v>0</v>
      </c>
    </row>
    <row r="113" spans="1:10" ht="20.100000000000001" customHeight="1" thickBot="1" x14ac:dyDescent="0.3">
      <c r="A113" s="42"/>
      <c r="B113" s="42"/>
      <c r="C113" s="42"/>
      <c r="D113" s="1" t="s">
        <v>8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5">
        <f t="shared" si="10"/>
        <v>0</v>
      </c>
    </row>
    <row r="114" spans="1:10" ht="20.100000000000001" customHeight="1" thickBot="1" x14ac:dyDescent="0.3">
      <c r="A114" s="42"/>
      <c r="B114" s="42"/>
      <c r="C114" s="43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10"/>
        <v>0</v>
      </c>
    </row>
    <row r="115" spans="1:10" ht="20.100000000000001" customHeight="1" thickBot="1" x14ac:dyDescent="0.3">
      <c r="A115" s="42"/>
      <c r="B115" s="42"/>
      <c r="C115" s="41" t="s">
        <v>52</v>
      </c>
      <c r="D115" s="1" t="s">
        <v>6</v>
      </c>
      <c r="E115" s="15">
        <f>SUM(E116:E119)</f>
        <v>0</v>
      </c>
      <c r="F115" s="15">
        <f>SUM(F116:F119)</f>
        <v>50</v>
      </c>
      <c r="G115" s="15">
        <f>SUM(G116:G119)</f>
        <v>0</v>
      </c>
      <c r="H115" s="15">
        <f>SUM(H116:H119)</f>
        <v>0</v>
      </c>
      <c r="I115" s="15">
        <f>SUM(I116:I119)</f>
        <v>0</v>
      </c>
      <c r="J115" s="15">
        <f t="shared" ref="J115:J119" si="11">E115+F115+G115+H115+I115</f>
        <v>50</v>
      </c>
    </row>
    <row r="116" spans="1:10" ht="20.100000000000001" customHeight="1" thickBot="1" x14ac:dyDescent="0.3">
      <c r="A116" s="42"/>
      <c r="B116" s="42"/>
      <c r="C116" s="42"/>
      <c r="D116" s="1" t="s">
        <v>35</v>
      </c>
      <c r="E116" s="17">
        <v>0</v>
      </c>
      <c r="F116" s="17">
        <v>50</v>
      </c>
      <c r="G116" s="17">
        <v>0</v>
      </c>
      <c r="H116" s="17">
        <v>0</v>
      </c>
      <c r="I116" s="17">
        <v>0</v>
      </c>
      <c r="J116" s="15">
        <f t="shared" si="11"/>
        <v>50</v>
      </c>
    </row>
    <row r="117" spans="1:10" ht="20.100000000000001" customHeight="1" thickBot="1" x14ac:dyDescent="0.3">
      <c r="A117" s="42"/>
      <c r="B117" s="42"/>
      <c r="C117" s="42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1"/>
        <v>0</v>
      </c>
    </row>
    <row r="118" spans="1:10" ht="20.100000000000001" customHeight="1" thickBot="1" x14ac:dyDescent="0.3">
      <c r="A118" s="42"/>
      <c r="B118" s="42"/>
      <c r="C118" s="42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1"/>
        <v>0</v>
      </c>
    </row>
    <row r="119" spans="1:10" ht="20.100000000000001" customHeight="1" thickBot="1" x14ac:dyDescent="0.3">
      <c r="A119" s="42"/>
      <c r="B119" s="42"/>
      <c r="C119" s="43"/>
      <c r="D119" s="24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1"/>
        <v>0</v>
      </c>
    </row>
    <row r="120" spans="1:10" ht="20.100000000000001" customHeight="1" thickBot="1" x14ac:dyDescent="0.3">
      <c r="A120" s="42"/>
      <c r="B120" s="42"/>
      <c r="C120" s="41" t="s">
        <v>39</v>
      </c>
      <c r="D120" s="1" t="s">
        <v>6</v>
      </c>
      <c r="E120" s="15">
        <f>SUM(E121:E124)</f>
        <v>0</v>
      </c>
      <c r="F120" s="15">
        <f>SUM(F121:F124)</f>
        <v>40</v>
      </c>
      <c r="G120" s="15">
        <f>SUM(G121:G124)</f>
        <v>0</v>
      </c>
      <c r="H120" s="15">
        <f>SUM(H121:H124)</f>
        <v>0</v>
      </c>
      <c r="I120" s="15">
        <f>SUM(I121:I124)</f>
        <v>0</v>
      </c>
      <c r="J120" s="15">
        <f t="shared" ref="J120:J124" si="12">E120+F120+G120+H120+I120</f>
        <v>40</v>
      </c>
    </row>
    <row r="121" spans="1:10" ht="20.100000000000001" customHeight="1" thickBot="1" x14ac:dyDescent="0.3">
      <c r="A121" s="42"/>
      <c r="B121" s="42"/>
      <c r="C121" s="42"/>
      <c r="D121" s="1" t="s">
        <v>35</v>
      </c>
      <c r="E121" s="17">
        <v>0</v>
      </c>
      <c r="F121" s="17">
        <v>40</v>
      </c>
      <c r="G121" s="17">
        <v>0</v>
      </c>
      <c r="H121" s="17">
        <v>0</v>
      </c>
      <c r="I121" s="17">
        <v>0</v>
      </c>
      <c r="J121" s="15">
        <f t="shared" si="12"/>
        <v>40</v>
      </c>
    </row>
    <row r="122" spans="1:10" ht="20.100000000000001" customHeight="1" thickBot="1" x14ac:dyDescent="0.3">
      <c r="A122" s="42"/>
      <c r="B122" s="42"/>
      <c r="C122" s="42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2"/>
        <v>0</v>
      </c>
    </row>
    <row r="123" spans="1:10" ht="20.100000000000001" customHeight="1" thickBot="1" x14ac:dyDescent="0.3">
      <c r="A123" s="42"/>
      <c r="B123" s="42"/>
      <c r="C123" s="42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2"/>
        <v>0</v>
      </c>
    </row>
    <row r="124" spans="1:10" ht="20.100000000000001" customHeight="1" thickBot="1" x14ac:dyDescent="0.3">
      <c r="A124" s="42"/>
      <c r="B124" s="42"/>
      <c r="C124" s="43"/>
      <c r="D124" s="35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2"/>
        <v>0</v>
      </c>
    </row>
    <row r="125" spans="1:10" ht="20.100000000000001" customHeight="1" thickBot="1" x14ac:dyDescent="0.3">
      <c r="A125" s="42"/>
      <c r="B125" s="42"/>
      <c r="C125" s="41" t="s">
        <v>46</v>
      </c>
      <c r="D125" s="1" t="s">
        <v>6</v>
      </c>
      <c r="E125" s="15">
        <f>SUM(E126:E129)</f>
        <v>0</v>
      </c>
      <c r="F125" s="15">
        <f>SUM(F126:F129)</f>
        <v>35</v>
      </c>
      <c r="G125" s="15">
        <f>SUM(G126:G129)</f>
        <v>0</v>
      </c>
      <c r="H125" s="15">
        <f>SUM(H126:H129)</f>
        <v>0</v>
      </c>
      <c r="I125" s="15">
        <f>SUM(I126:I129)</f>
        <v>0</v>
      </c>
      <c r="J125" s="15">
        <f t="shared" ref="J125:J129" si="13">E125+F125+G125+H125+I125</f>
        <v>35</v>
      </c>
    </row>
    <row r="126" spans="1:10" ht="20.100000000000001" customHeight="1" thickBot="1" x14ac:dyDescent="0.3">
      <c r="A126" s="42"/>
      <c r="B126" s="42"/>
      <c r="C126" s="42"/>
      <c r="D126" s="1" t="s">
        <v>35</v>
      </c>
      <c r="E126" s="17">
        <v>0</v>
      </c>
      <c r="F126" s="17">
        <v>35</v>
      </c>
      <c r="G126" s="17">
        <v>0</v>
      </c>
      <c r="H126" s="17">
        <v>0</v>
      </c>
      <c r="I126" s="17">
        <v>0</v>
      </c>
      <c r="J126" s="15">
        <f t="shared" si="13"/>
        <v>35</v>
      </c>
    </row>
    <row r="127" spans="1:10" ht="20.100000000000001" customHeight="1" thickBot="1" x14ac:dyDescent="0.3">
      <c r="A127" s="42"/>
      <c r="B127" s="42"/>
      <c r="C127" s="42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3"/>
        <v>0</v>
      </c>
    </row>
    <row r="128" spans="1:10" ht="20.100000000000001" customHeight="1" thickBot="1" x14ac:dyDescent="0.3">
      <c r="A128" s="42"/>
      <c r="B128" s="42"/>
      <c r="C128" s="42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3"/>
        <v>0</v>
      </c>
    </row>
    <row r="129" spans="1:10" ht="20.100000000000001" customHeight="1" thickBot="1" x14ac:dyDescent="0.3">
      <c r="A129" s="42"/>
      <c r="B129" s="42"/>
      <c r="C129" s="43"/>
      <c r="D129" s="36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3"/>
        <v>0</v>
      </c>
    </row>
    <row r="130" spans="1:10" ht="20.100000000000001" customHeight="1" thickBot="1" x14ac:dyDescent="0.3">
      <c r="A130" s="42"/>
      <c r="B130" s="42"/>
      <c r="C130" s="41" t="s">
        <v>32</v>
      </c>
      <c r="D130" s="1" t="s">
        <v>6</v>
      </c>
      <c r="E130" s="15">
        <f>SUM(E131:E134)</f>
        <v>128</v>
      </c>
      <c r="F130" s="15">
        <f>SUM(F131:F134)</f>
        <v>290</v>
      </c>
      <c r="G130" s="15">
        <f>SUM(G131:G134)</f>
        <v>200</v>
      </c>
      <c r="H130" s="15">
        <f>SUM(H131:H134)</f>
        <v>200</v>
      </c>
      <c r="I130" s="15">
        <f>SUM(I131:I134)</f>
        <v>302</v>
      </c>
      <c r="J130" s="15">
        <f t="shared" ref="J130:J134" si="14">E130+F130+G130+H130+I130</f>
        <v>1120</v>
      </c>
    </row>
    <row r="131" spans="1:10" ht="20.100000000000001" customHeight="1" thickBot="1" x14ac:dyDescent="0.3">
      <c r="A131" s="42"/>
      <c r="B131" s="42"/>
      <c r="C131" s="42"/>
      <c r="D131" s="1" t="s">
        <v>35</v>
      </c>
      <c r="E131" s="25">
        <f>E111+E116+E121+E126</f>
        <v>128</v>
      </c>
      <c r="F131" s="25">
        <f t="shared" ref="F131:I131" si="15">F111+F116+F121+F126</f>
        <v>290</v>
      </c>
      <c r="G131" s="25">
        <f t="shared" si="15"/>
        <v>200</v>
      </c>
      <c r="H131" s="25">
        <f t="shared" si="15"/>
        <v>200</v>
      </c>
      <c r="I131" s="25">
        <f t="shared" si="15"/>
        <v>302</v>
      </c>
      <c r="J131" s="15">
        <f t="shared" si="14"/>
        <v>1120</v>
      </c>
    </row>
    <row r="132" spans="1:10" ht="20.100000000000001" customHeight="1" thickBot="1" x14ac:dyDescent="0.3">
      <c r="A132" s="42"/>
      <c r="B132" s="42"/>
      <c r="C132" s="42"/>
      <c r="D132" s="1" t="s">
        <v>7</v>
      </c>
      <c r="E132" s="25">
        <f t="shared" ref="E132:I134" si="16">E112+E117+E122+E127</f>
        <v>0</v>
      </c>
      <c r="F132" s="25">
        <f t="shared" si="16"/>
        <v>0</v>
      </c>
      <c r="G132" s="25">
        <f t="shared" si="16"/>
        <v>0</v>
      </c>
      <c r="H132" s="25">
        <f t="shared" si="16"/>
        <v>0</v>
      </c>
      <c r="I132" s="25">
        <f t="shared" si="16"/>
        <v>0</v>
      </c>
      <c r="J132" s="15">
        <f t="shared" si="14"/>
        <v>0</v>
      </c>
    </row>
    <row r="133" spans="1:10" ht="20.100000000000001" customHeight="1" thickBot="1" x14ac:dyDescent="0.3">
      <c r="A133" s="42"/>
      <c r="B133" s="42"/>
      <c r="C133" s="42"/>
      <c r="D133" s="1" t="s">
        <v>8</v>
      </c>
      <c r="E133" s="25">
        <f t="shared" si="16"/>
        <v>0</v>
      </c>
      <c r="F133" s="25">
        <f t="shared" si="16"/>
        <v>0</v>
      </c>
      <c r="G133" s="25">
        <f t="shared" si="16"/>
        <v>0</v>
      </c>
      <c r="H133" s="25">
        <f t="shared" si="16"/>
        <v>0</v>
      </c>
      <c r="I133" s="25">
        <f t="shared" si="16"/>
        <v>0</v>
      </c>
      <c r="J133" s="15">
        <f t="shared" si="14"/>
        <v>0</v>
      </c>
    </row>
    <row r="134" spans="1:10" ht="20.100000000000001" customHeight="1" thickBot="1" x14ac:dyDescent="0.3">
      <c r="A134" s="43"/>
      <c r="B134" s="43"/>
      <c r="C134" s="43"/>
      <c r="D134" s="24" t="s">
        <v>9</v>
      </c>
      <c r="E134" s="25">
        <f t="shared" si="16"/>
        <v>0</v>
      </c>
      <c r="F134" s="25">
        <f t="shared" si="16"/>
        <v>0</v>
      </c>
      <c r="G134" s="25">
        <f t="shared" si="16"/>
        <v>0</v>
      </c>
      <c r="H134" s="25">
        <f t="shared" si="16"/>
        <v>0</v>
      </c>
      <c r="I134" s="25">
        <f>I114+I119+I124+I129</f>
        <v>0</v>
      </c>
      <c r="J134" s="15">
        <f t="shared" si="14"/>
        <v>0</v>
      </c>
    </row>
    <row r="135" spans="1:10" ht="30.75" customHeight="1" thickBot="1" x14ac:dyDescent="0.3">
      <c r="A135" s="45" t="s">
        <v>33</v>
      </c>
      <c r="B135" s="51" t="s">
        <v>34</v>
      </c>
      <c r="C135" s="41" t="s">
        <v>40</v>
      </c>
      <c r="D135" s="1" t="s">
        <v>6</v>
      </c>
      <c r="E135" s="15">
        <f>SUM(E136:E139)</f>
        <v>700</v>
      </c>
      <c r="F135" s="15">
        <f>SUM(F136:F139)</f>
        <v>608</v>
      </c>
      <c r="G135" s="15">
        <f>SUM(G136:G139)</f>
        <v>608</v>
      </c>
      <c r="H135" s="15">
        <f>SUM(H136:H139)</f>
        <v>608</v>
      </c>
      <c r="I135" s="15">
        <f>SUM(I136:I139)</f>
        <v>0</v>
      </c>
      <c r="J135" s="15">
        <f t="shared" si="10"/>
        <v>2524</v>
      </c>
    </row>
    <row r="136" spans="1:10" ht="30" customHeight="1" thickBot="1" x14ac:dyDescent="0.3">
      <c r="A136" s="45"/>
      <c r="B136" s="52"/>
      <c r="C136" s="42"/>
      <c r="D136" s="1" t="s">
        <v>35</v>
      </c>
      <c r="E136" s="17">
        <v>700</v>
      </c>
      <c r="F136" s="17">
        <v>608</v>
      </c>
      <c r="G136" s="17">
        <v>608</v>
      </c>
      <c r="H136" s="17">
        <v>608</v>
      </c>
      <c r="I136" s="17">
        <v>0</v>
      </c>
      <c r="J136" s="15">
        <f t="shared" si="10"/>
        <v>2524</v>
      </c>
    </row>
    <row r="137" spans="1:10" ht="16.5" thickBot="1" x14ac:dyDescent="0.3">
      <c r="A137" s="45"/>
      <c r="B137" s="52"/>
      <c r="C137" s="42"/>
      <c r="D137" s="1" t="s">
        <v>7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5">
        <f t="shared" si="10"/>
        <v>0</v>
      </c>
    </row>
    <row r="138" spans="1:10" ht="16.5" thickBot="1" x14ac:dyDescent="0.3">
      <c r="A138" s="45"/>
      <c r="B138" s="52"/>
      <c r="C138" s="42"/>
      <c r="D138" s="1" t="s">
        <v>8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5">
        <f t="shared" si="10"/>
        <v>0</v>
      </c>
    </row>
    <row r="139" spans="1:10" ht="16.5" thickBot="1" x14ac:dyDescent="0.3">
      <c r="A139" s="45"/>
      <c r="B139" s="52"/>
      <c r="C139" s="43"/>
      <c r="D139" s="13" t="s">
        <v>9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5">
        <f t="shared" si="10"/>
        <v>0</v>
      </c>
    </row>
    <row r="140" spans="1:10" ht="20.100000000000001" customHeight="1" thickBot="1" x14ac:dyDescent="0.3">
      <c r="A140" s="73" t="s">
        <v>10</v>
      </c>
      <c r="B140" s="74"/>
      <c r="C140" s="41" t="s">
        <v>36</v>
      </c>
      <c r="D140" s="1" t="s">
        <v>6</v>
      </c>
      <c r="E140" s="15">
        <f>SUM(E141:E144)</f>
        <v>21732.900000000005</v>
      </c>
      <c r="F140" s="15">
        <f>SUM(F141:F144)</f>
        <v>23690.7</v>
      </c>
      <c r="G140" s="15">
        <f>SUM(G141:G144)</f>
        <v>21759.8</v>
      </c>
      <c r="H140" s="15">
        <f>SUM(H141:H144)</f>
        <v>27759.800000000003</v>
      </c>
      <c r="I140" s="15">
        <f>SUM(I141:I144)</f>
        <v>15262.3</v>
      </c>
      <c r="J140" s="15">
        <f t="shared" si="10"/>
        <v>110205.50000000001</v>
      </c>
    </row>
    <row r="141" spans="1:10" ht="20.100000000000001" customHeight="1" thickBot="1" x14ac:dyDescent="0.3">
      <c r="A141" s="75"/>
      <c r="B141" s="76"/>
      <c r="C141" s="42"/>
      <c r="D141" s="1" t="s">
        <v>35</v>
      </c>
      <c r="E141" s="15">
        <f>E11+E16+E21+E81+E96+E106+E111+E101</f>
        <v>17253.700000000004</v>
      </c>
      <c r="F141" s="15">
        <f t="shared" ref="F141:I141" si="17">F11+F16+F21+F81+F96+F106+F111+F101</f>
        <v>19622.7</v>
      </c>
      <c r="G141" s="15">
        <f t="shared" si="17"/>
        <v>14579.9</v>
      </c>
      <c r="H141" s="15">
        <f t="shared" si="17"/>
        <v>20579.900000000001</v>
      </c>
      <c r="I141" s="15">
        <f t="shared" si="17"/>
        <v>14582</v>
      </c>
      <c r="J141" s="15">
        <f t="shared" si="10"/>
        <v>86618.200000000012</v>
      </c>
    </row>
    <row r="142" spans="1:10" ht="20.100000000000001" customHeight="1" thickBot="1" x14ac:dyDescent="0.3">
      <c r="A142" s="75"/>
      <c r="B142" s="76"/>
      <c r="C142" s="42"/>
      <c r="D142" s="1" t="s">
        <v>7</v>
      </c>
      <c r="E142" s="15">
        <f>E12+E17+E22+E82+E97+E107+E112+E102</f>
        <v>252.2</v>
      </c>
      <c r="F142" s="15">
        <f t="shared" ref="F142:I144" si="18">F12+F17+F22+F82+F97+F107+F112+F102</f>
        <v>0</v>
      </c>
      <c r="G142" s="15">
        <f t="shared" si="18"/>
        <v>0</v>
      </c>
      <c r="H142" s="15">
        <f t="shared" si="18"/>
        <v>0</v>
      </c>
      <c r="I142" s="15">
        <f t="shared" si="18"/>
        <v>0</v>
      </c>
      <c r="J142" s="15">
        <f t="shared" si="10"/>
        <v>252.2</v>
      </c>
    </row>
    <row r="143" spans="1:10" ht="20.100000000000001" customHeight="1" thickBot="1" x14ac:dyDescent="0.3">
      <c r="A143" s="75"/>
      <c r="B143" s="76"/>
      <c r="C143" s="42"/>
      <c r="D143" s="1" t="s">
        <v>8</v>
      </c>
      <c r="E143" s="15">
        <f>E13+E18+E23+E83+E98+E108+E113+E103</f>
        <v>4227</v>
      </c>
      <c r="F143" s="15">
        <f t="shared" si="18"/>
        <v>4068</v>
      </c>
      <c r="G143" s="15">
        <f t="shared" si="18"/>
        <v>7179.9</v>
      </c>
      <c r="H143" s="15">
        <f t="shared" si="18"/>
        <v>7179.9</v>
      </c>
      <c r="I143" s="15">
        <f t="shared" si="18"/>
        <v>680.3</v>
      </c>
      <c r="J143" s="15">
        <f t="shared" si="10"/>
        <v>23335.1</v>
      </c>
    </row>
    <row r="144" spans="1:10" ht="19.5" customHeight="1" thickBot="1" x14ac:dyDescent="0.3">
      <c r="A144" s="75"/>
      <c r="B144" s="76"/>
      <c r="C144" s="79"/>
      <c r="D144" s="13" t="s">
        <v>9</v>
      </c>
      <c r="E144" s="15">
        <f>E14+E19+E24+E84+E99+E109+E114+E104</f>
        <v>0</v>
      </c>
      <c r="F144" s="15">
        <f t="shared" si="18"/>
        <v>0</v>
      </c>
      <c r="G144" s="15">
        <f t="shared" si="18"/>
        <v>0</v>
      </c>
      <c r="H144" s="15">
        <f t="shared" si="18"/>
        <v>0</v>
      </c>
      <c r="I144" s="15">
        <f t="shared" si="18"/>
        <v>0</v>
      </c>
      <c r="J144" s="15">
        <f t="shared" si="10"/>
        <v>0</v>
      </c>
    </row>
    <row r="145" spans="1:10" ht="19.5" customHeight="1" thickBot="1" x14ac:dyDescent="0.3">
      <c r="A145" s="75"/>
      <c r="B145" s="76"/>
      <c r="C145" s="41" t="s">
        <v>37</v>
      </c>
      <c r="D145" s="1" t="s">
        <v>6</v>
      </c>
      <c r="E145" s="15">
        <f>SUM(E146:E149)</f>
        <v>1123.3</v>
      </c>
      <c r="F145" s="15">
        <f>SUM(F146:F149)</f>
        <v>608</v>
      </c>
      <c r="G145" s="15">
        <f>SUM(G146:G149)</f>
        <v>608</v>
      </c>
      <c r="H145" s="15">
        <f>SUM(H146:H149)</f>
        <v>608</v>
      </c>
      <c r="I145" s="15">
        <f>SUM(I146:I149)</f>
        <v>0</v>
      </c>
      <c r="J145" s="15">
        <f t="shared" si="10"/>
        <v>2947.3</v>
      </c>
    </row>
    <row r="146" spans="1:10" ht="19.5" customHeight="1" thickBot="1" x14ac:dyDescent="0.3">
      <c r="A146" s="75"/>
      <c r="B146" s="76"/>
      <c r="C146" s="42"/>
      <c r="D146" s="1" t="s">
        <v>35</v>
      </c>
      <c r="E146" s="15">
        <f t="shared" ref="E146:I149" si="19">E26+E136+E86</f>
        <v>1123.3</v>
      </c>
      <c r="F146" s="15">
        <f t="shared" si="19"/>
        <v>608</v>
      </c>
      <c r="G146" s="15">
        <f t="shared" si="19"/>
        <v>608</v>
      </c>
      <c r="H146" s="15">
        <f t="shared" si="19"/>
        <v>608</v>
      </c>
      <c r="I146" s="15">
        <f t="shared" si="19"/>
        <v>0</v>
      </c>
      <c r="J146" s="15">
        <f t="shared" si="10"/>
        <v>2947.3</v>
      </c>
    </row>
    <row r="147" spans="1:10" ht="19.5" customHeight="1" thickBot="1" x14ac:dyDescent="0.3">
      <c r="A147" s="75"/>
      <c r="B147" s="76"/>
      <c r="C147" s="42"/>
      <c r="D147" s="1" t="s">
        <v>7</v>
      </c>
      <c r="E147" s="15">
        <f t="shared" si="19"/>
        <v>0</v>
      </c>
      <c r="F147" s="15">
        <f t="shared" si="19"/>
        <v>0</v>
      </c>
      <c r="G147" s="15">
        <f t="shared" si="19"/>
        <v>0</v>
      </c>
      <c r="H147" s="15">
        <f t="shared" si="19"/>
        <v>0</v>
      </c>
      <c r="I147" s="15">
        <f t="shared" si="19"/>
        <v>0</v>
      </c>
      <c r="J147" s="15">
        <f t="shared" si="10"/>
        <v>0</v>
      </c>
    </row>
    <row r="148" spans="1:10" ht="19.5" customHeight="1" thickBot="1" x14ac:dyDescent="0.3">
      <c r="A148" s="75"/>
      <c r="B148" s="76"/>
      <c r="C148" s="75"/>
      <c r="D148" s="3" t="s">
        <v>8</v>
      </c>
      <c r="E148" s="15">
        <f t="shared" si="19"/>
        <v>0</v>
      </c>
      <c r="F148" s="15">
        <f t="shared" si="19"/>
        <v>0</v>
      </c>
      <c r="G148" s="15">
        <f t="shared" si="19"/>
        <v>0</v>
      </c>
      <c r="H148" s="15">
        <f t="shared" si="19"/>
        <v>0</v>
      </c>
      <c r="I148" s="15">
        <f t="shared" si="19"/>
        <v>0</v>
      </c>
      <c r="J148" s="15">
        <f t="shared" si="10"/>
        <v>0</v>
      </c>
    </row>
    <row r="149" spans="1:10" ht="19.5" customHeight="1" thickBot="1" x14ac:dyDescent="0.3">
      <c r="A149" s="75"/>
      <c r="B149" s="76"/>
      <c r="C149" s="77"/>
      <c r="D149" s="3" t="s">
        <v>9</v>
      </c>
      <c r="E149" s="15">
        <f t="shared" si="19"/>
        <v>0</v>
      </c>
      <c r="F149" s="15">
        <f t="shared" si="19"/>
        <v>0</v>
      </c>
      <c r="G149" s="15">
        <f t="shared" si="19"/>
        <v>0</v>
      </c>
      <c r="H149" s="15">
        <f t="shared" si="19"/>
        <v>0</v>
      </c>
      <c r="I149" s="15">
        <f t="shared" si="19"/>
        <v>0</v>
      </c>
      <c r="J149" s="15">
        <f t="shared" si="10"/>
        <v>0</v>
      </c>
    </row>
    <row r="150" spans="1:10" ht="20.100000000000001" customHeight="1" thickBot="1" x14ac:dyDescent="0.3">
      <c r="A150" s="75"/>
      <c r="B150" s="76"/>
      <c r="C150" s="41" t="s">
        <v>42</v>
      </c>
      <c r="D150" s="1" t="s">
        <v>6</v>
      </c>
      <c r="E150" s="15">
        <f>SUM(E151:E154)</f>
        <v>1395</v>
      </c>
      <c r="F150" s="15">
        <f>SUM(F151:F154)</f>
        <v>1640</v>
      </c>
      <c r="G150" s="15">
        <f>SUM(G151:G154)</f>
        <v>0</v>
      </c>
      <c r="H150" s="15">
        <f>SUM(H151:H154)</f>
        <v>0</v>
      </c>
      <c r="I150" s="15">
        <f>SUM(I151:I154)</f>
        <v>0</v>
      </c>
      <c r="J150" s="15">
        <f t="shared" si="10"/>
        <v>3035</v>
      </c>
    </row>
    <row r="151" spans="1:10" ht="20.100000000000001" customHeight="1" thickBot="1" x14ac:dyDescent="0.3">
      <c r="A151" s="75"/>
      <c r="B151" s="76"/>
      <c r="C151" s="42"/>
      <c r="D151" s="1" t="s">
        <v>35</v>
      </c>
      <c r="E151" s="15">
        <f t="shared" ref="E151:I154" si="20">E31</f>
        <v>1395</v>
      </c>
      <c r="F151" s="15">
        <f t="shared" si="20"/>
        <v>1640</v>
      </c>
      <c r="G151" s="15">
        <f t="shared" si="20"/>
        <v>0</v>
      </c>
      <c r="H151" s="15">
        <f t="shared" si="20"/>
        <v>0</v>
      </c>
      <c r="I151" s="15">
        <f t="shared" si="20"/>
        <v>0</v>
      </c>
      <c r="J151" s="15">
        <f t="shared" si="10"/>
        <v>3035</v>
      </c>
    </row>
    <row r="152" spans="1:10" ht="20.100000000000001" customHeight="1" thickBot="1" x14ac:dyDescent="0.3">
      <c r="A152" s="75"/>
      <c r="B152" s="76"/>
      <c r="C152" s="42"/>
      <c r="D152" s="1" t="s">
        <v>7</v>
      </c>
      <c r="E152" s="15">
        <f t="shared" si="20"/>
        <v>0</v>
      </c>
      <c r="F152" s="15">
        <f t="shared" si="20"/>
        <v>0</v>
      </c>
      <c r="G152" s="15">
        <f t="shared" si="20"/>
        <v>0</v>
      </c>
      <c r="H152" s="15">
        <f t="shared" si="20"/>
        <v>0</v>
      </c>
      <c r="I152" s="15">
        <f t="shared" si="20"/>
        <v>0</v>
      </c>
      <c r="J152" s="15">
        <f t="shared" si="10"/>
        <v>0</v>
      </c>
    </row>
    <row r="153" spans="1:10" ht="20.100000000000001" customHeight="1" thickBot="1" x14ac:dyDescent="0.3">
      <c r="A153" s="75"/>
      <c r="B153" s="76"/>
      <c r="C153" s="42"/>
      <c r="D153" s="3" t="s">
        <v>8</v>
      </c>
      <c r="E153" s="15">
        <f t="shared" si="20"/>
        <v>0</v>
      </c>
      <c r="F153" s="15">
        <f t="shared" si="20"/>
        <v>0</v>
      </c>
      <c r="G153" s="15">
        <f t="shared" si="20"/>
        <v>0</v>
      </c>
      <c r="H153" s="15">
        <f t="shared" si="20"/>
        <v>0</v>
      </c>
      <c r="I153" s="15">
        <f t="shared" si="20"/>
        <v>0</v>
      </c>
      <c r="J153" s="15">
        <f t="shared" si="10"/>
        <v>0</v>
      </c>
    </row>
    <row r="154" spans="1:10" ht="20.100000000000001" customHeight="1" thickBot="1" x14ac:dyDescent="0.3">
      <c r="A154" s="75"/>
      <c r="B154" s="76"/>
      <c r="C154" s="43"/>
      <c r="D154" s="3" t="s">
        <v>9</v>
      </c>
      <c r="E154" s="15">
        <f t="shared" si="20"/>
        <v>0</v>
      </c>
      <c r="F154" s="15">
        <f t="shared" si="20"/>
        <v>0</v>
      </c>
      <c r="G154" s="15">
        <f t="shared" si="20"/>
        <v>0</v>
      </c>
      <c r="H154" s="15">
        <f t="shared" si="20"/>
        <v>0</v>
      </c>
      <c r="I154" s="15">
        <f t="shared" si="20"/>
        <v>0</v>
      </c>
      <c r="J154" s="15">
        <f t="shared" si="10"/>
        <v>0</v>
      </c>
    </row>
    <row r="155" spans="1:10" ht="20.100000000000001" customHeight="1" thickBot="1" x14ac:dyDescent="0.3">
      <c r="A155" s="75"/>
      <c r="B155" s="76"/>
      <c r="C155" s="41" t="s">
        <v>38</v>
      </c>
      <c r="D155" s="12" t="s">
        <v>6</v>
      </c>
      <c r="E155" s="15">
        <f>SUM(E156:E159)</f>
        <v>80</v>
      </c>
      <c r="F155" s="15">
        <f>SUM(F156:F159)</f>
        <v>0</v>
      </c>
      <c r="G155" s="15">
        <f>SUM(G156:G159)</f>
        <v>0</v>
      </c>
      <c r="H155" s="15">
        <f>SUM(H156:H159)</f>
        <v>0</v>
      </c>
      <c r="I155" s="15">
        <f>SUM(I156:I159)</f>
        <v>0</v>
      </c>
      <c r="J155" s="15">
        <f t="shared" si="10"/>
        <v>80</v>
      </c>
    </row>
    <row r="156" spans="1:10" ht="20.100000000000001" customHeight="1" thickBot="1" x14ac:dyDescent="0.3">
      <c r="A156" s="75"/>
      <c r="B156" s="76"/>
      <c r="C156" s="42"/>
      <c r="D156" s="1" t="s">
        <v>35</v>
      </c>
      <c r="E156" s="15">
        <f t="shared" ref="E156:I159" si="21">E36</f>
        <v>80</v>
      </c>
      <c r="F156" s="15">
        <f t="shared" si="21"/>
        <v>0</v>
      </c>
      <c r="G156" s="15">
        <f t="shared" si="21"/>
        <v>0</v>
      </c>
      <c r="H156" s="15">
        <f t="shared" si="21"/>
        <v>0</v>
      </c>
      <c r="I156" s="15">
        <f t="shared" si="21"/>
        <v>0</v>
      </c>
      <c r="J156" s="15">
        <f t="shared" si="10"/>
        <v>80</v>
      </c>
    </row>
    <row r="157" spans="1:10" ht="20.100000000000001" customHeight="1" thickBot="1" x14ac:dyDescent="0.3">
      <c r="A157" s="75"/>
      <c r="B157" s="76"/>
      <c r="C157" s="42"/>
      <c r="D157" s="1" t="s">
        <v>7</v>
      </c>
      <c r="E157" s="15">
        <f t="shared" si="21"/>
        <v>0</v>
      </c>
      <c r="F157" s="15">
        <f t="shared" si="21"/>
        <v>0</v>
      </c>
      <c r="G157" s="15">
        <f t="shared" si="21"/>
        <v>0</v>
      </c>
      <c r="H157" s="15">
        <f t="shared" si="21"/>
        <v>0</v>
      </c>
      <c r="I157" s="15">
        <f t="shared" si="21"/>
        <v>0</v>
      </c>
      <c r="J157" s="15">
        <f t="shared" si="10"/>
        <v>0</v>
      </c>
    </row>
    <row r="158" spans="1:10" ht="20.100000000000001" customHeight="1" thickBot="1" x14ac:dyDescent="0.3">
      <c r="A158" s="75"/>
      <c r="B158" s="76"/>
      <c r="C158" s="42"/>
      <c r="D158" s="1" t="s">
        <v>8</v>
      </c>
      <c r="E158" s="15">
        <f t="shared" si="21"/>
        <v>0</v>
      </c>
      <c r="F158" s="15">
        <f t="shared" si="21"/>
        <v>0</v>
      </c>
      <c r="G158" s="15">
        <f t="shared" si="21"/>
        <v>0</v>
      </c>
      <c r="H158" s="15">
        <f t="shared" si="21"/>
        <v>0</v>
      </c>
      <c r="I158" s="15">
        <f t="shared" si="21"/>
        <v>0</v>
      </c>
      <c r="J158" s="15">
        <f t="shared" si="10"/>
        <v>0</v>
      </c>
    </row>
    <row r="159" spans="1:10" ht="20.100000000000001" customHeight="1" thickBot="1" x14ac:dyDescent="0.3">
      <c r="A159" s="75"/>
      <c r="B159" s="76"/>
      <c r="C159" s="43"/>
      <c r="D159" s="7" t="s">
        <v>9</v>
      </c>
      <c r="E159" s="15">
        <f t="shared" si="21"/>
        <v>0</v>
      </c>
      <c r="F159" s="15">
        <f t="shared" si="21"/>
        <v>0</v>
      </c>
      <c r="G159" s="15">
        <f t="shared" si="21"/>
        <v>0</v>
      </c>
      <c r="H159" s="15">
        <f t="shared" si="21"/>
        <v>0</v>
      </c>
      <c r="I159" s="15">
        <f t="shared" si="21"/>
        <v>0</v>
      </c>
      <c r="J159" s="15">
        <f t="shared" si="10"/>
        <v>0</v>
      </c>
    </row>
    <row r="160" spans="1:10" ht="20.100000000000001" customHeight="1" thickBot="1" x14ac:dyDescent="0.3">
      <c r="A160" s="75"/>
      <c r="B160" s="76"/>
      <c r="C160" s="41" t="s">
        <v>39</v>
      </c>
      <c r="D160" s="7" t="s">
        <v>6</v>
      </c>
      <c r="E160" s="15">
        <f>SUM(E161:E164)</f>
        <v>499.7</v>
      </c>
      <c r="F160" s="15">
        <f>SUM(F161:F164)</f>
        <v>490</v>
      </c>
      <c r="G160" s="15">
        <f>SUM(G161:G164)</f>
        <v>450</v>
      </c>
      <c r="H160" s="15">
        <f>SUM(H161:H164)</f>
        <v>450</v>
      </c>
      <c r="I160" s="15">
        <f>SUM(I161:I164)</f>
        <v>0</v>
      </c>
      <c r="J160" s="15">
        <f t="shared" si="10"/>
        <v>1889.7</v>
      </c>
    </row>
    <row r="161" spans="1:10" ht="20.100000000000001" customHeight="1" thickBot="1" x14ac:dyDescent="0.3">
      <c r="A161" s="75"/>
      <c r="B161" s="76"/>
      <c r="C161" s="42"/>
      <c r="D161" s="1" t="s">
        <v>35</v>
      </c>
      <c r="E161" s="15">
        <f>E41+E121</f>
        <v>499.7</v>
      </c>
      <c r="F161" s="15">
        <f t="shared" ref="F161:I161" si="22">F41+F121</f>
        <v>490</v>
      </c>
      <c r="G161" s="15">
        <f t="shared" si="22"/>
        <v>450</v>
      </c>
      <c r="H161" s="15">
        <f t="shared" si="22"/>
        <v>450</v>
      </c>
      <c r="I161" s="15">
        <f t="shared" si="22"/>
        <v>0</v>
      </c>
      <c r="J161" s="15">
        <f t="shared" si="10"/>
        <v>1889.7</v>
      </c>
    </row>
    <row r="162" spans="1:10" ht="20.100000000000001" customHeight="1" thickBot="1" x14ac:dyDescent="0.3">
      <c r="A162" s="75"/>
      <c r="B162" s="76"/>
      <c r="C162" s="42"/>
      <c r="D162" s="1" t="s">
        <v>7</v>
      </c>
      <c r="E162" s="15">
        <f>E42+E122</f>
        <v>0</v>
      </c>
      <c r="F162" s="15">
        <f t="shared" ref="F162:I164" si="23">F42+F122</f>
        <v>0</v>
      </c>
      <c r="G162" s="15">
        <f t="shared" si="23"/>
        <v>0</v>
      </c>
      <c r="H162" s="15">
        <f t="shared" si="23"/>
        <v>0</v>
      </c>
      <c r="I162" s="15">
        <f t="shared" si="23"/>
        <v>0</v>
      </c>
      <c r="J162" s="15">
        <f t="shared" si="10"/>
        <v>0</v>
      </c>
    </row>
    <row r="163" spans="1:10" ht="20.100000000000001" customHeight="1" thickBot="1" x14ac:dyDescent="0.3">
      <c r="A163" s="75"/>
      <c r="B163" s="76"/>
      <c r="C163" s="42"/>
      <c r="D163" s="1" t="s">
        <v>8</v>
      </c>
      <c r="E163" s="15">
        <f>E43+E123</f>
        <v>0</v>
      </c>
      <c r="F163" s="15">
        <f t="shared" si="23"/>
        <v>0</v>
      </c>
      <c r="G163" s="15">
        <f t="shared" si="23"/>
        <v>0</v>
      </c>
      <c r="H163" s="15">
        <f t="shared" si="23"/>
        <v>0</v>
      </c>
      <c r="I163" s="15">
        <f t="shared" si="23"/>
        <v>0</v>
      </c>
      <c r="J163" s="15">
        <f t="shared" si="10"/>
        <v>0</v>
      </c>
    </row>
    <row r="164" spans="1:10" ht="20.100000000000001" customHeight="1" thickBot="1" x14ac:dyDescent="0.3">
      <c r="A164" s="75"/>
      <c r="B164" s="76"/>
      <c r="C164" s="43"/>
      <c r="D164" s="13" t="s">
        <v>9</v>
      </c>
      <c r="E164" s="15">
        <f>E44+E124</f>
        <v>0</v>
      </c>
      <c r="F164" s="15">
        <f t="shared" si="23"/>
        <v>0</v>
      </c>
      <c r="G164" s="15">
        <f t="shared" si="23"/>
        <v>0</v>
      </c>
      <c r="H164" s="15">
        <f t="shared" si="23"/>
        <v>0</v>
      </c>
      <c r="I164" s="15">
        <f t="shared" si="23"/>
        <v>0</v>
      </c>
      <c r="J164" s="15">
        <f t="shared" si="10"/>
        <v>0</v>
      </c>
    </row>
    <row r="165" spans="1:10" ht="19.5" customHeight="1" thickBot="1" x14ac:dyDescent="0.3">
      <c r="A165" s="75"/>
      <c r="B165" s="76"/>
      <c r="C165" s="41" t="s">
        <v>51</v>
      </c>
      <c r="D165" s="1" t="s">
        <v>6</v>
      </c>
      <c r="E165" s="15">
        <f>SUM(E166:E169)</f>
        <v>0</v>
      </c>
      <c r="F165" s="15">
        <f>SUM(F166:F169)</f>
        <v>30</v>
      </c>
      <c r="G165" s="15">
        <f>SUM(G166:G169)</f>
        <v>0</v>
      </c>
      <c r="H165" s="15">
        <f>SUM(H166:H169)</f>
        <v>0</v>
      </c>
      <c r="I165" s="15">
        <f>SUM(I166:I169)</f>
        <v>0</v>
      </c>
      <c r="J165" s="15">
        <f t="shared" si="10"/>
        <v>30</v>
      </c>
    </row>
    <row r="166" spans="1:10" ht="19.5" customHeight="1" thickBot="1" x14ac:dyDescent="0.3">
      <c r="A166" s="75"/>
      <c r="B166" s="76"/>
      <c r="C166" s="42"/>
      <c r="D166" s="1" t="s">
        <v>35</v>
      </c>
      <c r="E166" s="25">
        <f>E46</f>
        <v>0</v>
      </c>
      <c r="F166" s="25">
        <f t="shared" ref="F166:I166" si="24">F46</f>
        <v>30</v>
      </c>
      <c r="G166" s="25">
        <f t="shared" si="24"/>
        <v>0</v>
      </c>
      <c r="H166" s="25">
        <f t="shared" si="24"/>
        <v>0</v>
      </c>
      <c r="I166" s="25">
        <f t="shared" si="24"/>
        <v>0</v>
      </c>
      <c r="J166" s="15">
        <f t="shared" si="10"/>
        <v>30</v>
      </c>
    </row>
    <row r="167" spans="1:10" ht="20.100000000000001" customHeight="1" thickBot="1" x14ac:dyDescent="0.3">
      <c r="A167" s="75"/>
      <c r="B167" s="76"/>
      <c r="C167" s="42"/>
      <c r="D167" s="1" t="s">
        <v>7</v>
      </c>
      <c r="E167" s="25">
        <f>E47</f>
        <v>0</v>
      </c>
      <c r="F167" s="25">
        <f t="shared" ref="F167:I169" si="25">F47</f>
        <v>0</v>
      </c>
      <c r="G167" s="25">
        <f t="shared" si="25"/>
        <v>0</v>
      </c>
      <c r="H167" s="25">
        <f t="shared" si="25"/>
        <v>0</v>
      </c>
      <c r="I167" s="25">
        <f t="shared" si="25"/>
        <v>0</v>
      </c>
      <c r="J167" s="15">
        <f t="shared" si="10"/>
        <v>0</v>
      </c>
    </row>
    <row r="168" spans="1:10" ht="19.5" customHeight="1" thickBot="1" x14ac:dyDescent="0.3">
      <c r="A168" s="75"/>
      <c r="B168" s="76"/>
      <c r="C168" s="42"/>
      <c r="D168" s="1" t="s">
        <v>8</v>
      </c>
      <c r="E168" s="25">
        <f>E48</f>
        <v>0</v>
      </c>
      <c r="F168" s="25">
        <f t="shared" si="25"/>
        <v>0</v>
      </c>
      <c r="G168" s="25">
        <f t="shared" si="25"/>
        <v>0</v>
      </c>
      <c r="H168" s="25">
        <f t="shared" si="25"/>
        <v>0</v>
      </c>
      <c r="I168" s="25">
        <f t="shared" si="25"/>
        <v>0</v>
      </c>
      <c r="J168" s="15">
        <f t="shared" si="10"/>
        <v>0</v>
      </c>
    </row>
    <row r="169" spans="1:10" ht="20.100000000000001" customHeight="1" thickBot="1" x14ac:dyDescent="0.3">
      <c r="A169" s="75"/>
      <c r="B169" s="76"/>
      <c r="C169" s="43"/>
      <c r="D169" s="24" t="s">
        <v>9</v>
      </c>
      <c r="E169" s="25">
        <f>E49</f>
        <v>0</v>
      </c>
      <c r="F169" s="25">
        <f t="shared" si="25"/>
        <v>0</v>
      </c>
      <c r="G169" s="25">
        <f t="shared" si="25"/>
        <v>0</v>
      </c>
      <c r="H169" s="25">
        <f t="shared" si="25"/>
        <v>0</v>
      </c>
      <c r="I169" s="25">
        <f t="shared" si="25"/>
        <v>0</v>
      </c>
      <c r="J169" s="15">
        <f t="shared" si="10"/>
        <v>0</v>
      </c>
    </row>
    <row r="170" spans="1:10" ht="19.5" customHeight="1" thickBot="1" x14ac:dyDescent="0.3">
      <c r="A170" s="75"/>
      <c r="B170" s="76"/>
      <c r="C170" s="41" t="s">
        <v>46</v>
      </c>
      <c r="D170" s="1" t="s">
        <v>6</v>
      </c>
      <c r="E170" s="25">
        <f>SUM(E171:E174)</f>
        <v>0</v>
      </c>
      <c r="F170" s="25">
        <f>SUM(F171:F174)</f>
        <v>65</v>
      </c>
      <c r="G170" s="25">
        <f>SUM(G171:G174)</f>
        <v>0</v>
      </c>
      <c r="H170" s="25">
        <f>SUM(H171:H174)</f>
        <v>0</v>
      </c>
      <c r="I170" s="25">
        <f>SUM(I171:I174)</f>
        <v>0</v>
      </c>
      <c r="J170" s="15">
        <f t="shared" si="10"/>
        <v>65</v>
      </c>
    </row>
    <row r="171" spans="1:10" ht="19.5" customHeight="1" thickBot="1" x14ac:dyDescent="0.3">
      <c r="A171" s="75"/>
      <c r="B171" s="76"/>
      <c r="C171" s="42"/>
      <c r="D171" s="1" t="s">
        <v>35</v>
      </c>
      <c r="E171" s="25">
        <f>E51+E126</f>
        <v>0</v>
      </c>
      <c r="F171" s="25">
        <f t="shared" ref="F171:I171" si="26">F51+F126</f>
        <v>65</v>
      </c>
      <c r="G171" s="25">
        <f t="shared" si="26"/>
        <v>0</v>
      </c>
      <c r="H171" s="25">
        <f t="shared" si="26"/>
        <v>0</v>
      </c>
      <c r="I171" s="25">
        <f t="shared" si="26"/>
        <v>0</v>
      </c>
      <c r="J171" s="15">
        <f t="shared" si="10"/>
        <v>65</v>
      </c>
    </row>
    <row r="172" spans="1:10" ht="20.100000000000001" customHeight="1" thickBot="1" x14ac:dyDescent="0.3">
      <c r="A172" s="75"/>
      <c r="B172" s="76"/>
      <c r="C172" s="42"/>
      <c r="D172" s="1" t="s">
        <v>7</v>
      </c>
      <c r="E172" s="25">
        <f t="shared" ref="E172:I174" si="27">E52+E127</f>
        <v>0</v>
      </c>
      <c r="F172" s="25">
        <f t="shared" si="27"/>
        <v>0</v>
      </c>
      <c r="G172" s="25">
        <f t="shared" si="27"/>
        <v>0</v>
      </c>
      <c r="H172" s="25">
        <f t="shared" si="27"/>
        <v>0</v>
      </c>
      <c r="I172" s="25">
        <f t="shared" si="27"/>
        <v>0</v>
      </c>
      <c r="J172" s="15">
        <f t="shared" si="10"/>
        <v>0</v>
      </c>
    </row>
    <row r="173" spans="1:10" ht="19.5" customHeight="1" thickBot="1" x14ac:dyDescent="0.3">
      <c r="A173" s="75"/>
      <c r="B173" s="76"/>
      <c r="C173" s="42"/>
      <c r="D173" s="1" t="s">
        <v>8</v>
      </c>
      <c r="E173" s="25">
        <f t="shared" si="27"/>
        <v>0</v>
      </c>
      <c r="F173" s="25">
        <f t="shared" si="27"/>
        <v>0</v>
      </c>
      <c r="G173" s="25">
        <f t="shared" si="27"/>
        <v>0</v>
      </c>
      <c r="H173" s="25">
        <f t="shared" si="27"/>
        <v>0</v>
      </c>
      <c r="I173" s="25">
        <f t="shared" si="27"/>
        <v>0</v>
      </c>
      <c r="J173" s="15">
        <f t="shared" si="10"/>
        <v>0</v>
      </c>
    </row>
    <row r="174" spans="1:10" ht="20.100000000000001" customHeight="1" thickBot="1" x14ac:dyDescent="0.3">
      <c r="A174" s="75"/>
      <c r="B174" s="76"/>
      <c r="C174" s="43"/>
      <c r="D174" s="24" t="s">
        <v>9</v>
      </c>
      <c r="E174" s="25">
        <f t="shared" si="27"/>
        <v>0</v>
      </c>
      <c r="F174" s="25">
        <f t="shared" si="27"/>
        <v>0</v>
      </c>
      <c r="G174" s="25">
        <f t="shared" si="27"/>
        <v>0</v>
      </c>
      <c r="H174" s="25">
        <f t="shared" si="27"/>
        <v>0</v>
      </c>
      <c r="I174" s="25">
        <f t="shared" si="27"/>
        <v>0</v>
      </c>
      <c r="J174" s="15">
        <f t="shared" si="10"/>
        <v>0</v>
      </c>
    </row>
    <row r="175" spans="1:10" ht="19.5" customHeight="1" thickBot="1" x14ac:dyDescent="0.3">
      <c r="A175" s="75"/>
      <c r="B175" s="76"/>
      <c r="C175" s="41" t="s">
        <v>47</v>
      </c>
      <c r="D175" s="1" t="s">
        <v>6</v>
      </c>
      <c r="E175" s="25">
        <f>SUM(E176:E179)</f>
        <v>0</v>
      </c>
      <c r="F175" s="25">
        <f>SUM(F176:F179)</f>
        <v>30</v>
      </c>
      <c r="G175" s="25">
        <f>SUM(G176:G179)</f>
        <v>0</v>
      </c>
      <c r="H175" s="25">
        <f>SUM(H176:H179)</f>
        <v>0</v>
      </c>
      <c r="I175" s="25">
        <f>SUM(I176:I179)</f>
        <v>0</v>
      </c>
      <c r="J175" s="15">
        <f t="shared" si="10"/>
        <v>30</v>
      </c>
    </row>
    <row r="176" spans="1:10" ht="19.5" customHeight="1" thickBot="1" x14ac:dyDescent="0.3">
      <c r="A176" s="75"/>
      <c r="B176" s="76"/>
      <c r="C176" s="42"/>
      <c r="D176" s="1" t="s">
        <v>35</v>
      </c>
      <c r="E176" s="25">
        <f>E56</f>
        <v>0</v>
      </c>
      <c r="F176" s="25">
        <f t="shared" ref="F176:I176" si="28">F56</f>
        <v>30</v>
      </c>
      <c r="G176" s="25">
        <f t="shared" si="28"/>
        <v>0</v>
      </c>
      <c r="H176" s="25">
        <f t="shared" si="28"/>
        <v>0</v>
      </c>
      <c r="I176" s="25">
        <f t="shared" si="28"/>
        <v>0</v>
      </c>
      <c r="J176" s="15">
        <f t="shared" si="10"/>
        <v>30</v>
      </c>
    </row>
    <row r="177" spans="1:10" ht="20.100000000000001" customHeight="1" thickBot="1" x14ac:dyDescent="0.3">
      <c r="A177" s="75"/>
      <c r="B177" s="76"/>
      <c r="C177" s="42"/>
      <c r="D177" s="1" t="s">
        <v>7</v>
      </c>
      <c r="E177" s="25">
        <f t="shared" ref="E177:I177" si="29">E57</f>
        <v>0</v>
      </c>
      <c r="F177" s="25">
        <f t="shared" si="29"/>
        <v>0</v>
      </c>
      <c r="G177" s="25">
        <f t="shared" si="29"/>
        <v>0</v>
      </c>
      <c r="H177" s="25">
        <f t="shared" si="29"/>
        <v>0</v>
      </c>
      <c r="I177" s="25">
        <f t="shared" si="29"/>
        <v>0</v>
      </c>
      <c r="J177" s="15">
        <f t="shared" si="10"/>
        <v>0</v>
      </c>
    </row>
    <row r="178" spans="1:10" ht="19.5" customHeight="1" thickBot="1" x14ac:dyDescent="0.3">
      <c r="A178" s="75"/>
      <c r="B178" s="76"/>
      <c r="C178" s="42"/>
      <c r="D178" s="1" t="s">
        <v>8</v>
      </c>
      <c r="E178" s="25">
        <f t="shared" ref="E178:I178" si="30">E58</f>
        <v>0</v>
      </c>
      <c r="F178" s="25">
        <f t="shared" si="30"/>
        <v>0</v>
      </c>
      <c r="G178" s="25">
        <f t="shared" si="30"/>
        <v>0</v>
      </c>
      <c r="H178" s="25">
        <f t="shared" si="30"/>
        <v>0</v>
      </c>
      <c r="I178" s="25">
        <f t="shared" si="30"/>
        <v>0</v>
      </c>
      <c r="J178" s="15">
        <f t="shared" si="10"/>
        <v>0</v>
      </c>
    </row>
    <row r="179" spans="1:10" ht="20.100000000000001" customHeight="1" thickBot="1" x14ac:dyDescent="0.3">
      <c r="A179" s="75"/>
      <c r="B179" s="76"/>
      <c r="C179" s="43"/>
      <c r="D179" s="24" t="s">
        <v>9</v>
      </c>
      <c r="E179" s="25">
        <f t="shared" ref="E179:I179" si="31">E59</f>
        <v>0</v>
      </c>
      <c r="F179" s="25">
        <f t="shared" si="31"/>
        <v>0</v>
      </c>
      <c r="G179" s="25">
        <f t="shared" si="31"/>
        <v>0</v>
      </c>
      <c r="H179" s="25">
        <f t="shared" si="31"/>
        <v>0</v>
      </c>
      <c r="I179" s="25">
        <f t="shared" si="31"/>
        <v>0</v>
      </c>
      <c r="J179" s="15">
        <f t="shared" si="10"/>
        <v>0</v>
      </c>
    </row>
    <row r="180" spans="1:10" ht="19.5" customHeight="1" thickBot="1" x14ac:dyDescent="0.3">
      <c r="A180" s="75"/>
      <c r="B180" s="76"/>
      <c r="C180" s="41" t="s">
        <v>48</v>
      </c>
      <c r="D180" s="1" t="s">
        <v>6</v>
      </c>
      <c r="E180" s="25">
        <f>SUM(E181:E184)</f>
        <v>0</v>
      </c>
      <c r="F180" s="25">
        <f>SUM(F181:F184)</f>
        <v>50</v>
      </c>
      <c r="G180" s="25">
        <f>SUM(G181:G184)</f>
        <v>0</v>
      </c>
      <c r="H180" s="25">
        <f>SUM(H181:H184)</f>
        <v>0</v>
      </c>
      <c r="I180" s="25">
        <f>SUM(I181:I184)</f>
        <v>0</v>
      </c>
      <c r="J180" s="15">
        <f t="shared" si="10"/>
        <v>50</v>
      </c>
    </row>
    <row r="181" spans="1:10" ht="19.5" customHeight="1" thickBot="1" x14ac:dyDescent="0.3">
      <c r="A181" s="75"/>
      <c r="B181" s="76"/>
      <c r="C181" s="42"/>
      <c r="D181" s="1" t="s">
        <v>35</v>
      </c>
      <c r="E181" s="25">
        <f>E61</f>
        <v>0</v>
      </c>
      <c r="F181" s="25">
        <f t="shared" ref="F181:I181" si="32">F61</f>
        <v>50</v>
      </c>
      <c r="G181" s="25">
        <f t="shared" si="32"/>
        <v>0</v>
      </c>
      <c r="H181" s="25">
        <f t="shared" si="32"/>
        <v>0</v>
      </c>
      <c r="I181" s="25">
        <f t="shared" si="32"/>
        <v>0</v>
      </c>
      <c r="J181" s="15">
        <f t="shared" si="10"/>
        <v>50</v>
      </c>
    </row>
    <row r="182" spans="1:10" ht="20.100000000000001" customHeight="1" thickBot="1" x14ac:dyDescent="0.3">
      <c r="A182" s="75"/>
      <c r="B182" s="76"/>
      <c r="C182" s="42"/>
      <c r="D182" s="1" t="s">
        <v>7</v>
      </c>
      <c r="E182" s="25">
        <f t="shared" ref="E182:I182" si="33">E62</f>
        <v>0</v>
      </c>
      <c r="F182" s="25">
        <f t="shared" si="33"/>
        <v>0</v>
      </c>
      <c r="G182" s="25">
        <f t="shared" si="33"/>
        <v>0</v>
      </c>
      <c r="H182" s="25">
        <f t="shared" si="33"/>
        <v>0</v>
      </c>
      <c r="I182" s="25">
        <f t="shared" si="33"/>
        <v>0</v>
      </c>
      <c r="J182" s="15">
        <f t="shared" si="10"/>
        <v>0</v>
      </c>
    </row>
    <row r="183" spans="1:10" ht="19.5" customHeight="1" thickBot="1" x14ac:dyDescent="0.3">
      <c r="A183" s="75"/>
      <c r="B183" s="76"/>
      <c r="C183" s="42"/>
      <c r="D183" s="1" t="s">
        <v>8</v>
      </c>
      <c r="E183" s="25">
        <f t="shared" ref="E183:I183" si="34">E63</f>
        <v>0</v>
      </c>
      <c r="F183" s="25">
        <f t="shared" si="34"/>
        <v>0</v>
      </c>
      <c r="G183" s="25">
        <f t="shared" si="34"/>
        <v>0</v>
      </c>
      <c r="H183" s="25">
        <f t="shared" si="34"/>
        <v>0</v>
      </c>
      <c r="I183" s="25">
        <f t="shared" si="34"/>
        <v>0</v>
      </c>
      <c r="J183" s="15">
        <f t="shared" si="10"/>
        <v>0</v>
      </c>
    </row>
    <row r="184" spans="1:10" ht="20.100000000000001" customHeight="1" thickBot="1" x14ac:dyDescent="0.3">
      <c r="A184" s="75"/>
      <c r="B184" s="76"/>
      <c r="C184" s="43"/>
      <c r="D184" s="24" t="s">
        <v>9</v>
      </c>
      <c r="E184" s="25">
        <f t="shared" ref="E184:I184" si="35">E64</f>
        <v>0</v>
      </c>
      <c r="F184" s="25">
        <f t="shared" si="35"/>
        <v>0</v>
      </c>
      <c r="G184" s="25">
        <f t="shared" si="35"/>
        <v>0</v>
      </c>
      <c r="H184" s="25">
        <f t="shared" si="35"/>
        <v>0</v>
      </c>
      <c r="I184" s="25">
        <f t="shared" si="35"/>
        <v>0</v>
      </c>
      <c r="J184" s="15">
        <f t="shared" si="10"/>
        <v>0</v>
      </c>
    </row>
    <row r="185" spans="1:10" ht="19.5" customHeight="1" thickBot="1" x14ac:dyDescent="0.3">
      <c r="A185" s="75"/>
      <c r="B185" s="76"/>
      <c r="C185" s="41" t="s">
        <v>49</v>
      </c>
      <c r="D185" s="1" t="s">
        <v>6</v>
      </c>
      <c r="E185" s="25">
        <f>SUM(E186:E189)</f>
        <v>0</v>
      </c>
      <c r="F185" s="25">
        <f>SUM(F186:F189)</f>
        <v>50</v>
      </c>
      <c r="G185" s="25">
        <f>SUM(G186:G189)</f>
        <v>50</v>
      </c>
      <c r="H185" s="25">
        <f>SUM(H186:H189)</f>
        <v>50</v>
      </c>
      <c r="I185" s="25">
        <f>SUM(I186:I189)</f>
        <v>0</v>
      </c>
      <c r="J185" s="15">
        <f t="shared" si="10"/>
        <v>150</v>
      </c>
    </row>
    <row r="186" spans="1:10" ht="19.5" customHeight="1" thickBot="1" x14ac:dyDescent="0.3">
      <c r="A186" s="75"/>
      <c r="B186" s="76"/>
      <c r="C186" s="42"/>
      <c r="D186" s="1" t="s">
        <v>35</v>
      </c>
      <c r="E186" s="25">
        <f>E66</f>
        <v>0</v>
      </c>
      <c r="F186" s="25">
        <f t="shared" ref="F186:I186" si="36">F66</f>
        <v>50</v>
      </c>
      <c r="G186" s="25">
        <f t="shared" si="36"/>
        <v>50</v>
      </c>
      <c r="H186" s="25">
        <f t="shared" si="36"/>
        <v>50</v>
      </c>
      <c r="I186" s="25">
        <f t="shared" si="36"/>
        <v>0</v>
      </c>
      <c r="J186" s="15">
        <f t="shared" si="10"/>
        <v>150</v>
      </c>
    </row>
    <row r="187" spans="1:10" ht="20.100000000000001" customHeight="1" thickBot="1" x14ac:dyDescent="0.3">
      <c r="A187" s="75"/>
      <c r="B187" s="76"/>
      <c r="C187" s="42"/>
      <c r="D187" s="1" t="s">
        <v>7</v>
      </c>
      <c r="E187" s="25">
        <f t="shared" ref="E187:I187" si="37">E67</f>
        <v>0</v>
      </c>
      <c r="F187" s="25">
        <f t="shared" si="37"/>
        <v>0</v>
      </c>
      <c r="G187" s="25">
        <f t="shared" si="37"/>
        <v>0</v>
      </c>
      <c r="H187" s="25">
        <f t="shared" si="37"/>
        <v>0</v>
      </c>
      <c r="I187" s="25">
        <f t="shared" si="37"/>
        <v>0</v>
      </c>
      <c r="J187" s="15">
        <f t="shared" si="10"/>
        <v>0</v>
      </c>
    </row>
    <row r="188" spans="1:10" ht="19.5" customHeight="1" thickBot="1" x14ac:dyDescent="0.3">
      <c r="A188" s="75"/>
      <c r="B188" s="76"/>
      <c r="C188" s="42"/>
      <c r="D188" s="1" t="s">
        <v>8</v>
      </c>
      <c r="E188" s="25">
        <f t="shared" ref="E188:I188" si="38">E68</f>
        <v>0</v>
      </c>
      <c r="F188" s="25">
        <f t="shared" si="38"/>
        <v>0</v>
      </c>
      <c r="G188" s="25">
        <f t="shared" si="38"/>
        <v>0</v>
      </c>
      <c r="H188" s="25">
        <f t="shared" si="38"/>
        <v>0</v>
      </c>
      <c r="I188" s="25">
        <f t="shared" si="38"/>
        <v>0</v>
      </c>
      <c r="J188" s="15">
        <f t="shared" si="10"/>
        <v>0</v>
      </c>
    </row>
    <row r="189" spans="1:10" ht="20.100000000000001" customHeight="1" thickBot="1" x14ac:dyDescent="0.3">
      <c r="A189" s="75"/>
      <c r="B189" s="76"/>
      <c r="C189" s="43"/>
      <c r="D189" s="24" t="s">
        <v>9</v>
      </c>
      <c r="E189" s="25">
        <f t="shared" ref="E189:I189" si="39">E69</f>
        <v>0</v>
      </c>
      <c r="F189" s="25">
        <f t="shared" si="39"/>
        <v>0</v>
      </c>
      <c r="G189" s="25">
        <f t="shared" si="39"/>
        <v>0</v>
      </c>
      <c r="H189" s="25">
        <f t="shared" si="39"/>
        <v>0</v>
      </c>
      <c r="I189" s="25">
        <f t="shared" si="39"/>
        <v>0</v>
      </c>
      <c r="J189" s="15">
        <f t="shared" si="10"/>
        <v>0</v>
      </c>
    </row>
    <row r="190" spans="1:10" ht="20.100000000000001" customHeight="1" thickBot="1" x14ac:dyDescent="0.3">
      <c r="A190" s="75"/>
      <c r="B190" s="76"/>
      <c r="C190" s="41" t="s">
        <v>52</v>
      </c>
      <c r="D190" s="1" t="s">
        <v>6</v>
      </c>
      <c r="E190" s="15">
        <f>SUM(E191:E194)</f>
        <v>0</v>
      </c>
      <c r="F190" s="15">
        <f>SUM(F191:F194)</f>
        <v>50</v>
      </c>
      <c r="G190" s="15">
        <f>SUM(G191:G194)</f>
        <v>0</v>
      </c>
      <c r="H190" s="15">
        <f>SUM(H191:H194)</f>
        <v>0</v>
      </c>
      <c r="I190" s="15">
        <f>SUM(I191:I194)</f>
        <v>0</v>
      </c>
      <c r="J190" s="15">
        <f t="shared" si="10"/>
        <v>50</v>
      </c>
    </row>
    <row r="191" spans="1:10" ht="20.100000000000001" customHeight="1" thickBot="1" x14ac:dyDescent="0.3">
      <c r="A191" s="75"/>
      <c r="B191" s="76"/>
      <c r="C191" s="42"/>
      <c r="D191" s="1" t="s">
        <v>35</v>
      </c>
      <c r="E191" s="25">
        <f>E116</f>
        <v>0</v>
      </c>
      <c r="F191" s="25">
        <f t="shared" ref="F191:I191" si="40">F116</f>
        <v>50</v>
      </c>
      <c r="G191" s="25">
        <f t="shared" si="40"/>
        <v>0</v>
      </c>
      <c r="H191" s="25">
        <f t="shared" si="40"/>
        <v>0</v>
      </c>
      <c r="I191" s="25">
        <f t="shared" si="40"/>
        <v>0</v>
      </c>
      <c r="J191" s="15">
        <f t="shared" si="10"/>
        <v>50</v>
      </c>
    </row>
    <row r="192" spans="1:10" ht="20.100000000000001" customHeight="1" thickBot="1" x14ac:dyDescent="0.3">
      <c r="A192" s="75"/>
      <c r="B192" s="76"/>
      <c r="C192" s="42"/>
      <c r="D192" s="1" t="s">
        <v>7</v>
      </c>
      <c r="E192" s="25">
        <f>E117</f>
        <v>0</v>
      </c>
      <c r="F192" s="25">
        <f t="shared" ref="F192:I194" si="41">F117</f>
        <v>0</v>
      </c>
      <c r="G192" s="25">
        <f t="shared" si="41"/>
        <v>0</v>
      </c>
      <c r="H192" s="25">
        <f t="shared" si="41"/>
        <v>0</v>
      </c>
      <c r="I192" s="25">
        <f t="shared" si="41"/>
        <v>0</v>
      </c>
      <c r="J192" s="15">
        <f t="shared" si="10"/>
        <v>0</v>
      </c>
    </row>
    <row r="193" spans="1:10" ht="20.100000000000001" customHeight="1" thickBot="1" x14ac:dyDescent="0.3">
      <c r="A193" s="75"/>
      <c r="B193" s="76"/>
      <c r="C193" s="42"/>
      <c r="D193" s="1" t="s">
        <v>8</v>
      </c>
      <c r="E193" s="25">
        <f>E118</f>
        <v>0</v>
      </c>
      <c r="F193" s="25">
        <f t="shared" si="41"/>
        <v>0</v>
      </c>
      <c r="G193" s="25">
        <f t="shared" si="41"/>
        <v>0</v>
      </c>
      <c r="H193" s="25">
        <f t="shared" si="41"/>
        <v>0</v>
      </c>
      <c r="I193" s="25">
        <f t="shared" si="41"/>
        <v>0</v>
      </c>
      <c r="J193" s="15">
        <f t="shared" si="10"/>
        <v>0</v>
      </c>
    </row>
    <row r="194" spans="1:10" ht="20.100000000000001" customHeight="1" thickBot="1" x14ac:dyDescent="0.3">
      <c r="A194" s="75"/>
      <c r="B194" s="76"/>
      <c r="C194" s="43"/>
      <c r="D194" s="24" t="s">
        <v>9</v>
      </c>
      <c r="E194" s="25">
        <f>E119</f>
        <v>0</v>
      </c>
      <c r="F194" s="25">
        <f t="shared" si="41"/>
        <v>0</v>
      </c>
      <c r="G194" s="25">
        <f t="shared" si="41"/>
        <v>0</v>
      </c>
      <c r="H194" s="25">
        <f t="shared" si="41"/>
        <v>0</v>
      </c>
      <c r="I194" s="25">
        <f t="shared" si="41"/>
        <v>0</v>
      </c>
      <c r="J194" s="15">
        <f t="shared" si="10"/>
        <v>0</v>
      </c>
    </row>
    <row r="195" spans="1:10" ht="19.5" customHeight="1" thickBot="1" x14ac:dyDescent="0.3">
      <c r="A195" s="75"/>
      <c r="B195" s="76"/>
      <c r="C195" s="41" t="s">
        <v>50</v>
      </c>
      <c r="D195" s="1" t="s">
        <v>6</v>
      </c>
      <c r="E195" s="25">
        <f>SUM(E196:E199)</f>
        <v>0</v>
      </c>
      <c r="F195" s="25">
        <f>SUM(F196:F199)</f>
        <v>51</v>
      </c>
      <c r="G195" s="25">
        <f>SUM(G196:G199)</f>
        <v>1</v>
      </c>
      <c r="H195" s="25">
        <f>SUM(H196:H199)</f>
        <v>1</v>
      </c>
      <c r="I195" s="25">
        <f>SUM(I196:I199)</f>
        <v>0</v>
      </c>
      <c r="J195" s="15">
        <f t="shared" si="10"/>
        <v>53</v>
      </c>
    </row>
    <row r="196" spans="1:10" ht="19.5" customHeight="1" thickBot="1" x14ac:dyDescent="0.3">
      <c r="A196" s="75"/>
      <c r="B196" s="76"/>
      <c r="C196" s="42"/>
      <c r="D196" s="1" t="s">
        <v>35</v>
      </c>
      <c r="E196" s="25">
        <f>E71</f>
        <v>0</v>
      </c>
      <c r="F196" s="25">
        <f t="shared" ref="F196:I196" si="42">F71</f>
        <v>51</v>
      </c>
      <c r="G196" s="25">
        <f t="shared" si="42"/>
        <v>1</v>
      </c>
      <c r="H196" s="25">
        <f t="shared" si="42"/>
        <v>1</v>
      </c>
      <c r="I196" s="25">
        <f t="shared" si="42"/>
        <v>0</v>
      </c>
      <c r="J196" s="15">
        <f t="shared" si="10"/>
        <v>53</v>
      </c>
    </row>
    <row r="197" spans="1:10" ht="20.100000000000001" customHeight="1" thickBot="1" x14ac:dyDescent="0.3">
      <c r="A197" s="75"/>
      <c r="B197" s="76"/>
      <c r="C197" s="42"/>
      <c r="D197" s="1" t="s">
        <v>7</v>
      </c>
      <c r="E197" s="25">
        <f t="shared" ref="E197:I197" si="43">E72</f>
        <v>0</v>
      </c>
      <c r="F197" s="25">
        <f t="shared" si="43"/>
        <v>0</v>
      </c>
      <c r="G197" s="25">
        <f t="shared" si="43"/>
        <v>0</v>
      </c>
      <c r="H197" s="25">
        <f t="shared" si="43"/>
        <v>0</v>
      </c>
      <c r="I197" s="25">
        <f t="shared" si="43"/>
        <v>0</v>
      </c>
      <c r="J197" s="15">
        <f t="shared" si="10"/>
        <v>0</v>
      </c>
    </row>
    <row r="198" spans="1:10" ht="19.5" customHeight="1" thickBot="1" x14ac:dyDescent="0.3">
      <c r="A198" s="75"/>
      <c r="B198" s="76"/>
      <c r="C198" s="42"/>
      <c r="D198" s="1" t="s">
        <v>8</v>
      </c>
      <c r="E198" s="25">
        <f t="shared" ref="E198:I198" si="44">E73</f>
        <v>0</v>
      </c>
      <c r="F198" s="25">
        <f t="shared" si="44"/>
        <v>0</v>
      </c>
      <c r="G198" s="25">
        <f t="shared" si="44"/>
        <v>0</v>
      </c>
      <c r="H198" s="25">
        <f t="shared" si="44"/>
        <v>0</v>
      </c>
      <c r="I198" s="25">
        <f t="shared" si="44"/>
        <v>0</v>
      </c>
      <c r="J198" s="15">
        <f t="shared" si="10"/>
        <v>0</v>
      </c>
    </row>
    <row r="199" spans="1:10" ht="20.100000000000001" customHeight="1" thickBot="1" x14ac:dyDescent="0.3">
      <c r="A199" s="75"/>
      <c r="B199" s="76"/>
      <c r="C199" s="43"/>
      <c r="D199" s="24" t="s">
        <v>9</v>
      </c>
      <c r="E199" s="25">
        <f t="shared" ref="E199:I199" si="45">E74</f>
        <v>0</v>
      </c>
      <c r="F199" s="25">
        <f t="shared" si="45"/>
        <v>0</v>
      </c>
      <c r="G199" s="25">
        <f t="shared" si="45"/>
        <v>0</v>
      </c>
      <c r="H199" s="25">
        <f t="shared" si="45"/>
        <v>0</v>
      </c>
      <c r="I199" s="25">
        <f t="shared" si="45"/>
        <v>0</v>
      </c>
      <c r="J199" s="15">
        <f t="shared" si="10"/>
        <v>0</v>
      </c>
    </row>
    <row r="200" spans="1:10" ht="20.100000000000001" customHeight="1" thickBot="1" x14ac:dyDescent="0.3">
      <c r="A200" s="75"/>
      <c r="B200" s="76"/>
      <c r="C200" s="42" t="s">
        <v>32</v>
      </c>
      <c r="D200" s="13" t="s">
        <v>6</v>
      </c>
      <c r="E200" s="15">
        <f>SUM(E201:E204)</f>
        <v>24830.900000000005</v>
      </c>
      <c r="F200" s="15">
        <f>SUM(F201:F204)</f>
        <v>26754.7</v>
      </c>
      <c r="G200" s="15">
        <f>SUM(G201:G204)</f>
        <v>22868.799999999999</v>
      </c>
      <c r="H200" s="15">
        <f>SUM(H201:H204)</f>
        <v>28868.800000000003</v>
      </c>
      <c r="I200" s="15">
        <f>SUM(I201:I204)</f>
        <v>15262.3</v>
      </c>
      <c r="J200" s="15">
        <f t="shared" si="10"/>
        <v>118585.50000000001</v>
      </c>
    </row>
    <row r="201" spans="1:10" ht="20.100000000000001" customHeight="1" thickBot="1" x14ac:dyDescent="0.3">
      <c r="A201" s="75"/>
      <c r="B201" s="76"/>
      <c r="C201" s="42"/>
      <c r="D201" s="1" t="s">
        <v>35</v>
      </c>
      <c r="E201" s="16">
        <f>E141+E146+E151+E156+E161+E166+E171+E176+E181+E186+E191+E196</f>
        <v>20351.700000000004</v>
      </c>
      <c r="F201" s="16">
        <f t="shared" ref="F201:I201" si="46">F141+F146+F151+F156+F161+F166+F171+F176+F181+F186+F191+F196</f>
        <v>22686.7</v>
      </c>
      <c r="G201" s="16">
        <f t="shared" si="46"/>
        <v>15688.9</v>
      </c>
      <c r="H201" s="16">
        <f t="shared" si="46"/>
        <v>21688.9</v>
      </c>
      <c r="I201" s="16">
        <f t="shared" si="46"/>
        <v>14582</v>
      </c>
      <c r="J201" s="15">
        <f t="shared" si="10"/>
        <v>94998.200000000012</v>
      </c>
    </row>
    <row r="202" spans="1:10" ht="20.100000000000001" customHeight="1" thickBot="1" x14ac:dyDescent="0.3">
      <c r="A202" s="75"/>
      <c r="B202" s="76"/>
      <c r="C202" s="42"/>
      <c r="D202" s="13" t="s">
        <v>7</v>
      </c>
      <c r="E202" s="16">
        <f t="shared" ref="E202:I204" si="47">E142+E147+E152+E157+E162+E167+E172+E177+E182+E187+E192+E197</f>
        <v>252.2</v>
      </c>
      <c r="F202" s="16">
        <f t="shared" si="47"/>
        <v>0</v>
      </c>
      <c r="G202" s="16">
        <f t="shared" si="47"/>
        <v>0</v>
      </c>
      <c r="H202" s="16">
        <f t="shared" si="47"/>
        <v>0</v>
      </c>
      <c r="I202" s="16">
        <f t="shared" si="47"/>
        <v>0</v>
      </c>
      <c r="J202" s="15">
        <f t="shared" si="10"/>
        <v>252.2</v>
      </c>
    </row>
    <row r="203" spans="1:10" ht="20.100000000000001" customHeight="1" thickBot="1" x14ac:dyDescent="0.3">
      <c r="A203" s="75"/>
      <c r="B203" s="76"/>
      <c r="C203" s="42"/>
      <c r="D203" s="13" t="s">
        <v>8</v>
      </c>
      <c r="E203" s="16">
        <f t="shared" si="47"/>
        <v>4227</v>
      </c>
      <c r="F203" s="16">
        <f t="shared" si="47"/>
        <v>4068</v>
      </c>
      <c r="G203" s="16">
        <f t="shared" si="47"/>
        <v>7179.9</v>
      </c>
      <c r="H203" s="16">
        <f t="shared" si="47"/>
        <v>7179.9</v>
      </c>
      <c r="I203" s="16">
        <f t="shared" si="47"/>
        <v>680.3</v>
      </c>
      <c r="J203" s="15">
        <f t="shared" si="10"/>
        <v>23335.1</v>
      </c>
    </row>
    <row r="204" spans="1:10" ht="20.100000000000001" customHeight="1" thickBot="1" x14ac:dyDescent="0.3">
      <c r="A204" s="77"/>
      <c r="B204" s="78"/>
      <c r="C204" s="43"/>
      <c r="D204" s="13" t="s">
        <v>9</v>
      </c>
      <c r="E204" s="16">
        <f t="shared" si="47"/>
        <v>0</v>
      </c>
      <c r="F204" s="16">
        <f t="shared" si="47"/>
        <v>0</v>
      </c>
      <c r="G204" s="16">
        <f t="shared" si="47"/>
        <v>0</v>
      </c>
      <c r="H204" s="16">
        <f t="shared" si="47"/>
        <v>0</v>
      </c>
      <c r="I204" s="16">
        <f t="shared" si="47"/>
        <v>0</v>
      </c>
      <c r="J204" s="15">
        <f t="shared" si="10"/>
        <v>0</v>
      </c>
    </row>
    <row r="206" spans="1:10" ht="15.75" x14ac:dyDescent="0.25">
      <c r="A206" s="47" t="s">
        <v>29</v>
      </c>
      <c r="B206" s="47"/>
      <c r="C206" s="26"/>
      <c r="D206" s="26"/>
      <c r="E206" s="27"/>
      <c r="F206" s="27"/>
      <c r="G206" s="27"/>
      <c r="H206" s="27"/>
      <c r="I206" s="27"/>
      <c r="J206" s="27"/>
    </row>
    <row r="207" spans="1:10" ht="16.5" customHeight="1" x14ac:dyDescent="0.25">
      <c r="A207" s="9" t="s">
        <v>43</v>
      </c>
      <c r="B207" s="28"/>
      <c r="C207" s="28"/>
      <c r="D207" s="28"/>
      <c r="E207" s="29"/>
      <c r="F207" s="29"/>
      <c r="G207" s="29"/>
      <c r="H207" s="29"/>
      <c r="I207" s="29"/>
      <c r="J207" s="29"/>
    </row>
    <row r="208" spans="1:10" ht="15.75" customHeight="1" x14ac:dyDescent="0.25">
      <c r="A208" s="9" t="s">
        <v>11</v>
      </c>
      <c r="B208" s="28"/>
      <c r="C208" s="28"/>
      <c r="D208" s="28"/>
      <c r="E208" s="29"/>
      <c r="F208" s="29"/>
      <c r="G208" s="29"/>
      <c r="H208" s="29"/>
      <c r="I208" s="29"/>
      <c r="J208" s="29"/>
    </row>
    <row r="209" spans="1:15" ht="15.75" customHeight="1" x14ac:dyDescent="0.25">
      <c r="A209" s="9" t="s">
        <v>12</v>
      </c>
      <c r="B209" s="28"/>
      <c r="C209" s="28"/>
      <c r="D209" s="28"/>
      <c r="E209" s="29"/>
      <c r="F209" s="29"/>
      <c r="G209" s="29"/>
      <c r="H209" s="29"/>
      <c r="I209" s="29"/>
      <c r="J209" s="29"/>
    </row>
    <row r="210" spans="1:15" ht="39" customHeight="1" x14ac:dyDescent="0.25">
      <c r="A210" s="44" t="s">
        <v>30</v>
      </c>
      <c r="B210" s="44"/>
      <c r="C210" s="44"/>
      <c r="D210" s="44"/>
      <c r="E210" s="44"/>
      <c r="F210" s="44"/>
      <c r="G210" s="44"/>
      <c r="H210" s="44"/>
      <c r="I210" s="44"/>
      <c r="J210" s="44"/>
    </row>
    <row r="211" spans="1:15" ht="33" customHeight="1" x14ac:dyDescent="0.25">
      <c r="A211" s="18"/>
      <c r="B211" s="19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</row>
    <row r="212" spans="1:15" x14ac:dyDescent="0.25">
      <c r="A212" s="18"/>
      <c r="B212" s="19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</row>
    <row r="213" spans="1:15" x14ac:dyDescent="0.25">
      <c r="A213" s="18"/>
      <c r="B213" s="19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</row>
    <row r="214" spans="1:15" x14ac:dyDescent="0.25">
      <c r="A214" s="18"/>
      <c r="B214" s="19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</row>
    <row r="215" spans="1:15" x14ac:dyDescent="0.25">
      <c r="A215" s="18"/>
      <c r="B215" s="19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</row>
    <row r="216" spans="1:15" x14ac:dyDescent="0.25">
      <c r="A216" s="18"/>
      <c r="B216" s="19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</row>
    <row r="217" spans="1:15" x14ac:dyDescent="0.25">
      <c r="A217" s="18"/>
      <c r="B217" s="19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</row>
    <row r="218" spans="1:15" x14ac:dyDescent="0.25">
      <c r="A218" s="18"/>
      <c r="B218" s="19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</row>
    <row r="219" spans="1:15" x14ac:dyDescent="0.25">
      <c r="A219" s="18"/>
      <c r="B219" s="19"/>
      <c r="C219" s="20"/>
      <c r="D219" s="20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</row>
    <row r="220" spans="1:15" x14ac:dyDescent="0.25">
      <c r="A220" s="18"/>
      <c r="B220" s="19"/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5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  <row r="223" spans="1:15" x14ac:dyDescent="0.25">
      <c r="A223" s="18"/>
      <c r="B223" s="19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</row>
    <row r="224" spans="1:15" x14ac:dyDescent="0.25">
      <c r="A224" s="18"/>
      <c r="B224" s="19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</row>
    <row r="225" spans="1:15" x14ac:dyDescent="0.25">
      <c r="A225" s="18"/>
      <c r="B225" s="19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</row>
    <row r="226" spans="1:15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  <row r="228" spans="1:15" x14ac:dyDescent="0.25">
      <c r="A228" s="18"/>
      <c r="B228" s="19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18"/>
      <c r="B229" s="19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</row>
    <row r="230" spans="1:15" x14ac:dyDescent="0.25">
      <c r="A230" s="18"/>
      <c r="B230" s="19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</row>
    <row r="231" spans="1:15" x14ac:dyDescent="0.25">
      <c r="A231" s="18"/>
      <c r="B231" s="19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</row>
    <row r="232" spans="1:15" x14ac:dyDescent="0.25">
      <c r="A232" s="18"/>
      <c r="B232" s="19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</row>
  </sheetData>
  <sheetProtection password="CA91" sheet="1" objects="1" scenarios="1" formatCells="0" formatColumns="0" formatRows="0" sort="0" autoFilter="0" pivotTables="0"/>
  <mergeCells count="70">
    <mergeCell ref="B80:B94"/>
    <mergeCell ref="C70:C74"/>
    <mergeCell ref="C165:C169"/>
    <mergeCell ref="C170:C174"/>
    <mergeCell ref="C175:C179"/>
    <mergeCell ref="C115:C119"/>
    <mergeCell ref="C130:C134"/>
    <mergeCell ref="B110:B134"/>
    <mergeCell ref="A140:B204"/>
    <mergeCell ref="C140:C144"/>
    <mergeCell ref="A95:A99"/>
    <mergeCell ref="B95:B99"/>
    <mergeCell ref="C200:C204"/>
    <mergeCell ref="C95:C99"/>
    <mergeCell ref="C135:C139"/>
    <mergeCell ref="C145:C149"/>
    <mergeCell ref="A100:A104"/>
    <mergeCell ref="A105:A109"/>
    <mergeCell ref="B105:B109"/>
    <mergeCell ref="C180:C184"/>
    <mergeCell ref="C195:C199"/>
    <mergeCell ref="A110:A134"/>
    <mergeCell ref="C190:C194"/>
    <mergeCell ref="C185:C189"/>
    <mergeCell ref="C160:C164"/>
    <mergeCell ref="C150:C154"/>
    <mergeCell ref="C105:C109"/>
    <mergeCell ref="C155:C159"/>
    <mergeCell ref="C120:C124"/>
    <mergeCell ref="C125:C129"/>
    <mergeCell ref="C50:C54"/>
    <mergeCell ref="C55:C59"/>
    <mergeCell ref="C60:C64"/>
    <mergeCell ref="C65:C69"/>
    <mergeCell ref="J7:J8"/>
    <mergeCell ref="C15:C19"/>
    <mergeCell ref="D6:D8"/>
    <mergeCell ref="C35:C39"/>
    <mergeCell ref="B20:B79"/>
    <mergeCell ref="C85:C89"/>
    <mergeCell ref="C90:C94"/>
    <mergeCell ref="A1:J1"/>
    <mergeCell ref="A2:J2"/>
    <mergeCell ref="A3:J3"/>
    <mergeCell ref="A4:J4"/>
    <mergeCell ref="A10:A14"/>
    <mergeCell ref="B10:B14"/>
    <mergeCell ref="A6:A8"/>
    <mergeCell ref="C10:C14"/>
    <mergeCell ref="B6:B8"/>
    <mergeCell ref="C6:C8"/>
    <mergeCell ref="E6:J6"/>
    <mergeCell ref="C20:C24"/>
    <mergeCell ref="C40:C44"/>
    <mergeCell ref="A80:A94"/>
    <mergeCell ref="C75:C79"/>
    <mergeCell ref="C45:C49"/>
    <mergeCell ref="A210:J210"/>
    <mergeCell ref="A15:A19"/>
    <mergeCell ref="C25:C29"/>
    <mergeCell ref="A206:B206"/>
    <mergeCell ref="C80:C84"/>
    <mergeCell ref="A135:A139"/>
    <mergeCell ref="B135:B139"/>
    <mergeCell ref="C110:C114"/>
    <mergeCell ref="B100:B104"/>
    <mergeCell ref="C100:C104"/>
    <mergeCell ref="B15:B19"/>
    <mergeCell ref="C30:C34"/>
    <mergeCell ref="A20:A7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34" max="9" man="1"/>
    <brk id="94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2024-06-27T05:38:53Z</cp:lastPrinted>
  <dcterms:created xsi:type="dcterms:W3CDTF">2021-12-20T06:36:37Z</dcterms:created>
  <dcterms:modified xsi:type="dcterms:W3CDTF">2024-06-27T05:42:06Z</dcterms:modified>
</cp:coreProperties>
</file>