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28800" windowHeight="11730" tabRatio="734"/>
  </bookViews>
  <sheets>
    <sheet name="Приложение 3 к МП" sheetId="14" r:id="rId1"/>
  </sheets>
  <definedNames>
    <definedName name="_xlnm.Print_Titles" localSheetId="0">'Приложение 3 к МП'!$8:$8</definedName>
    <definedName name="_xlnm.Print_Area" localSheetId="0">'Приложение 3 к МП'!$A$1:$J$80</definedName>
  </definedNames>
  <calcPr calcId="162913"/>
</workbook>
</file>

<file path=xl/calcChain.xml><?xml version="1.0" encoding="utf-8"?>
<calcChain xmlns="http://schemas.openxmlformats.org/spreadsheetml/2006/main">
  <c r="E36" i="14" l="1"/>
  <c r="J38" i="14"/>
  <c r="J39" i="14"/>
  <c r="J40" i="14"/>
  <c r="J43" i="14"/>
  <c r="J44" i="14"/>
  <c r="J45" i="14"/>
  <c r="J11" i="14"/>
  <c r="J12" i="14"/>
  <c r="J13" i="14"/>
  <c r="J14" i="14"/>
  <c r="J16" i="14"/>
  <c r="J17" i="14"/>
  <c r="J18" i="14"/>
  <c r="J19" i="14"/>
  <c r="J21" i="14"/>
  <c r="J22" i="14"/>
  <c r="J23" i="14"/>
  <c r="J24" i="14"/>
  <c r="J26" i="14"/>
  <c r="J27" i="14"/>
  <c r="J28" i="14"/>
  <c r="J29" i="14"/>
  <c r="G41" i="14" l="1"/>
  <c r="F41" i="14"/>
  <c r="E41" i="14"/>
  <c r="G36" i="14"/>
  <c r="F36" i="14"/>
  <c r="E32" i="14"/>
  <c r="I25" i="14"/>
  <c r="H25" i="14"/>
  <c r="G25" i="14"/>
  <c r="F25" i="14"/>
  <c r="E25" i="14"/>
  <c r="I20" i="14"/>
  <c r="H20" i="14"/>
  <c r="G20" i="14"/>
  <c r="F20" i="14"/>
  <c r="E20" i="14"/>
  <c r="I15" i="14"/>
  <c r="H15" i="14"/>
  <c r="G15" i="14"/>
  <c r="F15" i="14"/>
  <c r="E15" i="14"/>
  <c r="F10" i="14"/>
  <c r="G10" i="14"/>
  <c r="H10" i="14"/>
  <c r="I10" i="14"/>
  <c r="E10" i="14"/>
  <c r="J10" i="14" l="1"/>
  <c r="J20" i="14"/>
  <c r="J25" i="14"/>
  <c r="J15" i="14"/>
  <c r="I55" i="14"/>
  <c r="I70" i="14" s="1"/>
  <c r="H55" i="14"/>
  <c r="H70" i="14" s="1"/>
  <c r="G55" i="14"/>
  <c r="G70" i="14" s="1"/>
  <c r="F55" i="14"/>
  <c r="F70" i="14" s="1"/>
  <c r="I54" i="14"/>
  <c r="I69" i="14"/>
  <c r="H54" i="14"/>
  <c r="G54" i="14"/>
  <c r="G69" i="14" s="1"/>
  <c r="F54" i="14"/>
  <c r="F69" i="14"/>
  <c r="I53" i="14"/>
  <c r="H53" i="14"/>
  <c r="H68" i="14" s="1"/>
  <c r="G53" i="14"/>
  <c r="G68" i="14" s="1"/>
  <c r="F53" i="14"/>
  <c r="F68" i="14" s="1"/>
  <c r="F52" i="14"/>
  <c r="E53" i="14"/>
  <c r="J53" i="14" s="1"/>
  <c r="E54" i="14"/>
  <c r="E55" i="14"/>
  <c r="J55" i="14" s="1"/>
  <c r="E52" i="14"/>
  <c r="I50" i="14"/>
  <c r="H50" i="14"/>
  <c r="G50" i="14"/>
  <c r="G65" i="14" s="1"/>
  <c r="F50" i="14"/>
  <c r="I49" i="14"/>
  <c r="I59" i="14" s="1"/>
  <c r="H49" i="14"/>
  <c r="G49" i="14"/>
  <c r="F49" i="14"/>
  <c r="I48" i="14"/>
  <c r="I63" i="14" s="1"/>
  <c r="H48" i="14"/>
  <c r="G48" i="14"/>
  <c r="F48" i="14"/>
  <c r="F58" i="14"/>
  <c r="G47" i="14"/>
  <c r="F47" i="14"/>
  <c r="E48" i="14"/>
  <c r="E49" i="14"/>
  <c r="J49" i="14" s="1"/>
  <c r="E50" i="14"/>
  <c r="E47" i="14"/>
  <c r="I32" i="14"/>
  <c r="I33" i="14"/>
  <c r="I34" i="14"/>
  <c r="H32" i="14"/>
  <c r="H33" i="14"/>
  <c r="H64" i="14" s="1"/>
  <c r="H34" i="14"/>
  <c r="H65" i="14" s="1"/>
  <c r="G32" i="14"/>
  <c r="G33" i="14"/>
  <c r="G34" i="14"/>
  <c r="F32" i="14"/>
  <c r="J32" i="14" s="1"/>
  <c r="F33" i="14"/>
  <c r="F34" i="14"/>
  <c r="F65" i="14" s="1"/>
  <c r="F31" i="14"/>
  <c r="G31" i="14"/>
  <c r="G30" i="14" s="1"/>
  <c r="H31" i="14"/>
  <c r="I31" i="14"/>
  <c r="I30" i="14" s="1"/>
  <c r="E33" i="14"/>
  <c r="E34" i="14"/>
  <c r="J34" i="14" s="1"/>
  <c r="E31" i="14"/>
  <c r="G52" i="14"/>
  <c r="G51" i="14" s="1"/>
  <c r="I41" i="14"/>
  <c r="J42" i="14"/>
  <c r="I52" i="14"/>
  <c r="I64" i="14"/>
  <c r="F64" i="14"/>
  <c r="F59" i="14"/>
  <c r="I65" i="14" l="1"/>
  <c r="E58" i="14"/>
  <c r="G60" i="14"/>
  <c r="E60" i="14"/>
  <c r="H58" i="14"/>
  <c r="I51" i="14"/>
  <c r="J33" i="14"/>
  <c r="J31" i="14"/>
  <c r="J50" i="14"/>
  <c r="J48" i="14"/>
  <c r="E51" i="14"/>
  <c r="J54" i="14"/>
  <c r="F46" i="14"/>
  <c r="G75" i="14"/>
  <c r="H41" i="14"/>
  <c r="J41" i="14" s="1"/>
  <c r="F63" i="14"/>
  <c r="F73" i="14" s="1"/>
  <c r="G64" i="14"/>
  <c r="G74" i="14" s="1"/>
  <c r="E70" i="14"/>
  <c r="J70" i="14" s="1"/>
  <c r="F74" i="14"/>
  <c r="I74" i="14"/>
  <c r="F75" i="14"/>
  <c r="I75" i="14"/>
  <c r="I36" i="14"/>
  <c r="H36" i="14"/>
  <c r="I60" i="14"/>
  <c r="E68" i="14"/>
  <c r="G67" i="14"/>
  <c r="G66" i="14" s="1"/>
  <c r="E65" i="14"/>
  <c r="J65" i="14" s="1"/>
  <c r="H52" i="14"/>
  <c r="H51" i="14" s="1"/>
  <c r="H30" i="14"/>
  <c r="F30" i="14"/>
  <c r="E63" i="14"/>
  <c r="G62" i="14"/>
  <c r="G46" i="14"/>
  <c r="H63" i="14"/>
  <c r="F51" i="14"/>
  <c r="I58" i="14"/>
  <c r="H59" i="14"/>
  <c r="E67" i="14"/>
  <c r="E46" i="14"/>
  <c r="E57" i="14"/>
  <c r="F62" i="14"/>
  <c r="E30" i="14"/>
  <c r="G57" i="14"/>
  <c r="H47" i="14"/>
  <c r="E62" i="14"/>
  <c r="H73" i="14"/>
  <c r="H75" i="14"/>
  <c r="I47" i="14"/>
  <c r="I46" i="14" s="1"/>
  <c r="G58" i="14"/>
  <c r="H60" i="14"/>
  <c r="F57" i="14"/>
  <c r="E64" i="14"/>
  <c r="G63" i="14"/>
  <c r="E69" i="14"/>
  <c r="F67" i="14"/>
  <c r="I68" i="14"/>
  <c r="I73" i="14" s="1"/>
  <c r="H69" i="14"/>
  <c r="H74" i="14" s="1"/>
  <c r="F60" i="14"/>
  <c r="G59" i="14"/>
  <c r="E59" i="14"/>
  <c r="I67" i="14"/>
  <c r="J59" i="14" l="1"/>
  <c r="J69" i="14"/>
  <c r="J64" i="14"/>
  <c r="J52" i="14"/>
  <c r="I66" i="14"/>
  <c r="J63" i="14"/>
  <c r="J30" i="14"/>
  <c r="J68" i="14"/>
  <c r="J36" i="14"/>
  <c r="J60" i="14"/>
  <c r="J58" i="14"/>
  <c r="J47" i="14"/>
  <c r="J37" i="14"/>
  <c r="H67" i="14"/>
  <c r="H66" i="14" s="1"/>
  <c r="J51" i="14"/>
  <c r="F66" i="14"/>
  <c r="F56" i="14"/>
  <c r="G56" i="14"/>
  <c r="G72" i="14"/>
  <c r="G61" i="14"/>
  <c r="E73" i="14"/>
  <c r="E75" i="14"/>
  <c r="J75" i="14" s="1"/>
  <c r="H62" i="14"/>
  <c r="H61" i="14" s="1"/>
  <c r="H46" i="14"/>
  <c r="J46" i="14" s="1"/>
  <c r="F61" i="14"/>
  <c r="E66" i="14"/>
  <c r="E56" i="14"/>
  <c r="E72" i="14"/>
  <c r="E61" i="14"/>
  <c r="H57" i="14"/>
  <c r="H56" i="14" s="1"/>
  <c r="E74" i="14"/>
  <c r="J74" i="14" s="1"/>
  <c r="G73" i="14"/>
  <c r="F72" i="14"/>
  <c r="I57" i="14"/>
  <c r="I56" i="14" s="1"/>
  <c r="I62" i="14"/>
  <c r="I61" i="14" s="1"/>
  <c r="J73" i="14" l="1"/>
  <c r="J67" i="14"/>
  <c r="J66" i="14"/>
  <c r="J56" i="14"/>
  <c r="J62" i="14"/>
  <c r="H72" i="14"/>
  <c r="H71" i="14" s="1"/>
  <c r="H82" i="14" s="1"/>
  <c r="J61" i="14"/>
  <c r="J57" i="14"/>
  <c r="F71" i="14"/>
  <c r="G71" i="14"/>
  <c r="G82" i="14" s="1"/>
  <c r="E71" i="14"/>
  <c r="E82" i="14" s="1"/>
  <c r="I72" i="14"/>
  <c r="I71" i="14" s="1"/>
  <c r="I82" i="14" s="1"/>
  <c r="J72" i="14" l="1"/>
  <c r="F82" i="14"/>
  <c r="J71" i="14"/>
  <c r="J82" i="14" s="1"/>
</calcChain>
</file>

<file path=xl/sharedStrings.xml><?xml version="1.0" encoding="utf-8"?>
<sst xmlns="http://schemas.openxmlformats.org/spreadsheetml/2006/main" count="114" uniqueCount="39">
  <si>
    <t>Источники ресурсного обеспечения</t>
  </si>
  <si>
    <t>Основное мероприятие 1.1</t>
  </si>
  <si>
    <t>Основное мероприятие 1.2</t>
  </si>
  <si>
    <t>Основное мероприятие 1.3</t>
  </si>
  <si>
    <t>Основное мероприятие 1.4</t>
  </si>
  <si>
    <t>Основное мероприятие 2.1</t>
  </si>
  <si>
    <t>Основное мероприятие 2.2</t>
  </si>
  <si>
    <t>Статус и номер</t>
  </si>
  <si>
    <t>Наименование основного мероприятия, мероприятия</t>
  </si>
  <si>
    <t>Ответственный исполнитель, соисполнители, исполнители</t>
  </si>
  <si>
    <t>Всего</t>
  </si>
  <si>
    <t>ФБ</t>
  </si>
  <si>
    <t>ОБ</t>
  </si>
  <si>
    <t>ВБ</t>
  </si>
  <si>
    <t>Итого по муниципальной программе</t>
  </si>
  <si>
    <t>ОБ – областной бюджет;</t>
  </si>
  <si>
    <t>ФБ – федеральный бюджет;</t>
  </si>
  <si>
    <t>год</t>
  </si>
  <si>
    <t xml:space="preserve">Итого
</t>
  </si>
  <si>
    <t>Итого по подпрограмме 1</t>
  </si>
  <si>
    <t>примечание:</t>
  </si>
  <si>
    <t>Финансовое обеспечение мероприятий Программы</t>
  </si>
  <si>
    <t>Подпрограмма 2. Обеспечение условий реализации муниципальной программы</t>
  </si>
  <si>
    <t>Обслуживание муниципального долга</t>
  </si>
  <si>
    <t>Обеспечение ведения централизованного бухгалтерского учета</t>
  </si>
  <si>
    <t>Итого поподпрограмме 2</t>
  </si>
  <si>
    <t>МБ</t>
  </si>
  <si>
    <t>Финансово-экономическое управление</t>
  </si>
  <si>
    <t>Центр бухгалтерского учета</t>
  </si>
  <si>
    <t>Объем финансового обеспечения (тыс. руб.), годы</t>
  </si>
  <si>
    <t>Обеспечение деятельности Финансово-экономического управления как ответственного исполнителя Программы, организация и осуществление контроля за соблюдением законодательства РФ при использовании средств бюджета округа</t>
  </si>
  <si>
    <t>"Управление муниципальными финансами Сокольского муниципального округа на 2023-2027 годы"</t>
  </si>
  <si>
    <t>Подпрограмма 1. Обеспечение сбалансированности бюджета Сокольского муниципального округа, повышение эффективности бюджетных расходов</t>
  </si>
  <si>
    <t>Обеспечение бюджетного процесса в части исполнения бюджета округа в соответствии с бюджетным законодательством</t>
  </si>
  <si>
    <t>Формирование и публикация в открытых источниках информации о бюджетном процессе в округе</t>
  </si>
  <si>
    <t>Приложение 3 к Программе</t>
  </si>
  <si>
    <t>Укрепление доходной базы  бюджета округа и оптимизация расходов в целях обеспечения бюджета округа</t>
  </si>
  <si>
    <t>МБ – местный бюджет (бюджет округа);</t>
  </si>
  <si>
    <t>ВБ – внебюджетные источники финансирования (государственные внебюджетные фонды, средства юридических и физических лиц (семей), являющихся  участниками мероприятий муниципальной программы).»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</si>
</sst>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\ _₽_-;\-* #,##0.00\ _₽_-;_-* &quot;-&quot;??\ _₽_-;_-@_-"/>
    <numFmt numFmtId="164" formatCode="0.0"/>
    <numFmt numFmtId="165" formatCode="_-* #,##0.0\ _₽_-;\-* #,##0.0\ _₽_-;_-* &quot;-&quot;??\ _₽_-;_-@_-"/>
    <numFmt numFmtId="166" formatCode="_-* #,##0.0\ _₽_-;\-* #,##0.0\ _₽_-;_-* &quot;-&quot;?\ _₽_-;_-@_-"/>
  </numFmts>
  <fonts count="10" x14ac:knownFonts="1"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3.5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4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6" fillId="0" borderId="0"/>
    <xf numFmtId="43" fontId="5" fillId="0" borderId="0" applyFont="0" applyFill="0" applyBorder="0" applyAlignment="0" applyProtection="0"/>
  </cellStyleXfs>
  <cellXfs count="47">
    <xf numFmtId="0" fontId="0" fillId="0" borderId="0" xfId="0"/>
    <xf numFmtId="0" fontId="6" fillId="0" borderId="0" xfId="1"/>
    <xf numFmtId="0" fontId="8" fillId="0" borderId="0" xfId="1" applyFont="1" applyAlignment="1">
      <alignment horizontal="center" vertical="center"/>
    </xf>
    <xf numFmtId="0" fontId="1" fillId="0" borderId="1" xfId="1" applyFont="1" applyBorder="1" applyAlignment="1">
      <alignment horizontal="center" vertical="center" wrapText="1"/>
    </xf>
    <xf numFmtId="0" fontId="1" fillId="0" borderId="2" xfId="1" applyFont="1" applyBorder="1" applyAlignment="1">
      <alignment horizontal="center" vertical="center" wrapText="1"/>
    </xf>
    <xf numFmtId="0" fontId="2" fillId="0" borderId="3" xfId="1" applyFont="1" applyBorder="1" applyAlignment="1">
      <alignment horizontal="center" vertical="center" wrapText="1"/>
    </xf>
    <xf numFmtId="0" fontId="1" fillId="0" borderId="0" xfId="1" applyFont="1" applyBorder="1" applyAlignment="1">
      <alignment horizontal="center" vertical="center" wrapText="1"/>
    </xf>
    <xf numFmtId="164" fontId="1" fillId="0" borderId="0" xfId="1" applyNumberFormat="1" applyFont="1" applyBorder="1" applyAlignment="1">
      <alignment horizontal="center" vertical="center" wrapText="1"/>
    </xf>
    <xf numFmtId="0" fontId="9" fillId="0" borderId="0" xfId="1" applyFont="1" applyAlignment="1">
      <alignment horizontal="left" vertical="center"/>
    </xf>
    <xf numFmtId="0" fontId="9" fillId="0" borderId="0" xfId="1" applyFont="1" applyAlignment="1">
      <alignment horizontal="center" vertical="center"/>
    </xf>
    <xf numFmtId="165" fontId="1" fillId="0" borderId="0" xfId="1" applyNumberFormat="1" applyFont="1" applyBorder="1" applyAlignment="1">
      <alignment horizontal="center" vertical="center" wrapText="1"/>
    </xf>
    <xf numFmtId="165" fontId="9" fillId="0" borderId="0" xfId="1" applyNumberFormat="1" applyFont="1" applyAlignment="1">
      <alignment horizontal="center" vertical="center"/>
    </xf>
    <xf numFmtId="0" fontId="7" fillId="0" borderId="0" xfId="1" applyFont="1"/>
    <xf numFmtId="0" fontId="6" fillId="0" borderId="0" xfId="1" applyFont="1"/>
    <xf numFmtId="2" fontId="6" fillId="0" borderId="0" xfId="1" applyNumberFormat="1" applyFont="1"/>
    <xf numFmtId="164" fontId="6" fillId="0" borderId="0" xfId="1" applyNumberFormat="1" applyFont="1"/>
    <xf numFmtId="0" fontId="6" fillId="2" borderId="0" xfId="1" applyFont="1" applyFill="1"/>
    <xf numFmtId="164" fontId="6" fillId="2" borderId="0" xfId="1" applyNumberFormat="1" applyFont="1" applyFill="1"/>
    <xf numFmtId="0" fontId="1" fillId="2" borderId="3" xfId="1" applyFont="1" applyFill="1" applyBorder="1" applyAlignment="1">
      <alignment horizontal="center" vertical="center" wrapText="1"/>
    </xf>
    <xf numFmtId="0" fontId="1" fillId="0" borderId="3" xfId="1" applyFont="1" applyBorder="1" applyAlignment="1">
      <alignment horizontal="center" vertical="center" wrapText="1"/>
    </xf>
    <xf numFmtId="0" fontId="4" fillId="2" borderId="3" xfId="1" applyFont="1" applyFill="1" applyBorder="1" applyAlignment="1">
      <alignment horizontal="center" vertical="center" wrapText="1"/>
    </xf>
    <xf numFmtId="166" fontId="1" fillId="0" borderId="0" xfId="1" applyNumberFormat="1" applyFont="1" applyAlignment="1">
      <alignment horizontal="center" vertical="center"/>
    </xf>
    <xf numFmtId="165" fontId="1" fillId="3" borderId="3" xfId="2" applyNumberFormat="1" applyFont="1" applyFill="1" applyBorder="1" applyAlignment="1">
      <alignment horizontal="center" vertical="center"/>
    </xf>
    <xf numFmtId="165" fontId="4" fillId="3" borderId="3" xfId="2" applyNumberFormat="1" applyFont="1" applyFill="1" applyBorder="1" applyAlignment="1">
      <alignment horizontal="center" vertical="center"/>
    </xf>
    <xf numFmtId="165" fontId="1" fillId="0" borderId="3" xfId="2" applyNumberFormat="1" applyFont="1" applyBorder="1" applyAlignment="1" applyProtection="1">
      <alignment horizontal="center" vertical="center"/>
      <protection locked="0"/>
    </xf>
    <xf numFmtId="165" fontId="1" fillId="3" borderId="3" xfId="2" applyNumberFormat="1" applyFont="1" applyFill="1" applyBorder="1" applyAlignment="1" applyProtection="1">
      <alignment horizontal="center" vertical="center"/>
    </xf>
    <xf numFmtId="0" fontId="4" fillId="0" borderId="3" xfId="1" applyFont="1" applyBorder="1" applyAlignment="1">
      <alignment horizontal="center" vertical="center" wrapText="1"/>
    </xf>
    <xf numFmtId="165" fontId="1" fillId="2" borderId="3" xfId="2" applyNumberFormat="1" applyFont="1" applyFill="1" applyBorder="1" applyAlignment="1" applyProtection="1">
      <alignment horizontal="center" vertical="center"/>
      <protection locked="0"/>
    </xf>
    <xf numFmtId="43" fontId="6" fillId="0" borderId="0" xfId="1" applyNumberFormat="1" applyFont="1"/>
    <xf numFmtId="43" fontId="6" fillId="0" borderId="0" xfId="1" applyNumberFormat="1"/>
    <xf numFmtId="165" fontId="6" fillId="2" borderId="0" xfId="1" applyNumberFormat="1" applyFont="1" applyFill="1"/>
    <xf numFmtId="0" fontId="6" fillId="0" borderId="0" xfId="1" applyFont="1" applyBorder="1"/>
    <xf numFmtId="0" fontId="1" fillId="2" borderId="3" xfId="1" applyFont="1" applyFill="1" applyBorder="1" applyAlignment="1">
      <alignment horizontal="center" vertical="center" wrapText="1"/>
    </xf>
    <xf numFmtId="0" fontId="1" fillId="0" borderId="3" xfId="1" applyFont="1" applyBorder="1" applyAlignment="1">
      <alignment horizontal="center" vertical="center" wrapText="1"/>
    </xf>
    <xf numFmtId="0" fontId="1" fillId="2" borderId="1" xfId="1" applyFont="1" applyFill="1" applyBorder="1" applyAlignment="1">
      <alignment horizontal="center" vertical="center" wrapText="1"/>
    </xf>
    <xf numFmtId="0" fontId="1" fillId="2" borderId="4" xfId="1" applyFont="1" applyFill="1" applyBorder="1" applyAlignment="1">
      <alignment horizontal="center" vertical="center" wrapText="1"/>
    </xf>
    <xf numFmtId="0" fontId="3" fillId="2" borderId="1" xfId="1" applyFont="1" applyFill="1" applyBorder="1" applyAlignment="1">
      <alignment horizontal="center" vertical="center" wrapText="1"/>
    </xf>
    <xf numFmtId="0" fontId="3" fillId="2" borderId="4" xfId="1" applyFont="1" applyFill="1" applyBorder="1" applyAlignment="1">
      <alignment horizontal="center" vertical="center" wrapText="1"/>
    </xf>
    <xf numFmtId="0" fontId="1" fillId="0" borderId="0" xfId="1" applyFont="1" applyAlignment="1">
      <alignment horizontal="right" vertical="center"/>
    </xf>
    <xf numFmtId="0" fontId="1" fillId="0" borderId="0" xfId="1" applyFont="1" applyAlignment="1">
      <alignment horizontal="center" vertical="center"/>
    </xf>
    <xf numFmtId="0" fontId="1" fillId="0" borderId="0" xfId="1" applyFont="1" applyBorder="1" applyAlignment="1">
      <alignment horizontal="center" vertical="center"/>
    </xf>
    <xf numFmtId="165" fontId="1" fillId="0" borderId="3" xfId="1" applyNumberFormat="1" applyFont="1" applyBorder="1" applyAlignment="1">
      <alignment horizontal="center" vertical="center" wrapText="1"/>
    </xf>
    <xf numFmtId="0" fontId="3" fillId="0" borderId="3" xfId="1" applyFont="1" applyBorder="1" applyAlignment="1">
      <alignment horizontal="center" vertical="center" wrapText="1"/>
    </xf>
    <xf numFmtId="0" fontId="1" fillId="0" borderId="0" xfId="1" applyFont="1" applyAlignment="1">
      <alignment horizontal="left" vertical="center" wrapText="1"/>
    </xf>
    <xf numFmtId="0" fontId="1" fillId="2" borderId="0" xfId="1" applyFont="1" applyFill="1" applyBorder="1" applyAlignment="1">
      <alignment horizontal="left" vertical="center"/>
    </xf>
    <xf numFmtId="0" fontId="1" fillId="0" borderId="0" xfId="1" applyFont="1" applyAlignment="1">
      <alignment horizontal="left" vertical="center"/>
    </xf>
    <xf numFmtId="0" fontId="4" fillId="0" borderId="3" xfId="1" applyFont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Финансовый" xfId="2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82"/>
  <sheetViews>
    <sheetView tabSelected="1" view="pageBreakPreview" zoomScaleNormal="100" zoomScaleSheetLayoutView="100" workbookViewId="0">
      <selection activeCell="L72" sqref="L72"/>
    </sheetView>
  </sheetViews>
  <sheetFormatPr defaultRowHeight="18.75" x14ac:dyDescent="0.25"/>
  <cols>
    <col min="1" max="1" width="17.140625" style="2" customWidth="1"/>
    <col min="2" max="2" width="36" style="2" customWidth="1"/>
    <col min="3" max="3" width="28" style="2" customWidth="1"/>
    <col min="4" max="4" width="16.85546875" style="2" customWidth="1"/>
    <col min="5" max="5" width="15.140625" style="9" customWidth="1"/>
    <col min="6" max="6" width="15.7109375" style="9" customWidth="1"/>
    <col min="7" max="7" width="14.85546875" style="9" customWidth="1"/>
    <col min="8" max="8" width="15.28515625" style="9" customWidth="1"/>
    <col min="9" max="9" width="15.5703125" style="9" customWidth="1"/>
    <col min="10" max="10" width="16.42578125" style="11" customWidth="1"/>
    <col min="11" max="11" width="11" style="1" bestFit="1" customWidth="1"/>
    <col min="12" max="12" width="16.42578125" style="1" customWidth="1"/>
    <col min="13" max="13" width="15.85546875" style="1" customWidth="1"/>
    <col min="14" max="14" width="16.28515625" style="1" customWidth="1"/>
    <col min="15" max="16384" width="9.140625" style="1"/>
  </cols>
  <sheetData>
    <row r="1" spans="1:13" ht="25.15" customHeight="1" x14ac:dyDescent="0.25">
      <c r="A1" s="38" t="s">
        <v>35</v>
      </c>
      <c r="B1" s="38"/>
      <c r="C1" s="38"/>
      <c r="D1" s="38"/>
      <c r="E1" s="38"/>
      <c r="F1" s="38"/>
      <c r="G1" s="38"/>
      <c r="H1" s="38"/>
      <c r="I1" s="38"/>
      <c r="J1" s="38"/>
    </row>
    <row r="2" spans="1:13" ht="15.75" customHeight="1" x14ac:dyDescent="0.25">
      <c r="A2" s="39" t="s">
        <v>21</v>
      </c>
      <c r="B2" s="39"/>
      <c r="C2" s="39"/>
      <c r="D2" s="39"/>
      <c r="E2" s="39"/>
      <c r="F2" s="39"/>
      <c r="G2" s="39"/>
      <c r="H2" s="39"/>
      <c r="I2" s="39"/>
      <c r="J2" s="39"/>
    </row>
    <row r="3" spans="1:13" ht="18" customHeight="1" x14ac:dyDescent="0.25">
      <c r="A3" s="40" t="s">
        <v>31</v>
      </c>
      <c r="B3" s="40"/>
      <c r="C3" s="40"/>
      <c r="D3" s="40"/>
      <c r="E3" s="40"/>
      <c r="F3" s="40"/>
      <c r="G3" s="40"/>
      <c r="H3" s="40"/>
      <c r="I3" s="40"/>
      <c r="J3" s="40"/>
    </row>
    <row r="4" spans="1:13" ht="10.5" customHeight="1" x14ac:dyDescent="0.25">
      <c r="A4" s="39"/>
      <c r="B4" s="39"/>
      <c r="C4" s="39"/>
      <c r="D4" s="39"/>
      <c r="E4" s="39"/>
      <c r="F4" s="39"/>
      <c r="G4" s="39"/>
      <c r="H4" s="39"/>
      <c r="I4" s="39"/>
      <c r="J4" s="39"/>
    </row>
    <row r="5" spans="1:13" ht="30" customHeight="1" x14ac:dyDescent="0.25">
      <c r="A5" s="33" t="s">
        <v>7</v>
      </c>
      <c r="B5" s="33" t="s">
        <v>8</v>
      </c>
      <c r="C5" s="33" t="s">
        <v>9</v>
      </c>
      <c r="D5" s="33" t="s">
        <v>0</v>
      </c>
      <c r="E5" s="33" t="s">
        <v>29</v>
      </c>
      <c r="F5" s="33"/>
      <c r="G5" s="33"/>
      <c r="H5" s="33"/>
      <c r="I5" s="33"/>
      <c r="J5" s="33"/>
    </row>
    <row r="6" spans="1:13" ht="15.75" customHeight="1" x14ac:dyDescent="0.25">
      <c r="A6" s="33"/>
      <c r="B6" s="33"/>
      <c r="C6" s="33"/>
      <c r="D6" s="33"/>
      <c r="E6" s="3">
        <v>2023</v>
      </c>
      <c r="F6" s="3">
        <v>2024</v>
      </c>
      <c r="G6" s="3">
        <v>2025</v>
      </c>
      <c r="H6" s="3">
        <v>2026</v>
      </c>
      <c r="I6" s="3">
        <v>2027</v>
      </c>
      <c r="J6" s="41" t="s">
        <v>10</v>
      </c>
    </row>
    <row r="7" spans="1:13" ht="31.5" customHeight="1" x14ac:dyDescent="0.25">
      <c r="A7" s="33"/>
      <c r="B7" s="33"/>
      <c r="C7" s="33"/>
      <c r="D7" s="33"/>
      <c r="E7" s="4" t="s">
        <v>17</v>
      </c>
      <c r="F7" s="4" t="s">
        <v>17</v>
      </c>
      <c r="G7" s="4" t="s">
        <v>17</v>
      </c>
      <c r="H7" s="4" t="s">
        <v>17</v>
      </c>
      <c r="I7" s="4" t="s">
        <v>17</v>
      </c>
      <c r="J7" s="41"/>
    </row>
    <row r="8" spans="1:13" ht="15" x14ac:dyDescent="0.25">
      <c r="A8" s="5">
        <v>1</v>
      </c>
      <c r="B8" s="5">
        <v>2</v>
      </c>
      <c r="C8" s="5">
        <v>3</v>
      </c>
      <c r="D8" s="5">
        <v>4</v>
      </c>
      <c r="E8" s="5">
        <v>5</v>
      </c>
      <c r="F8" s="5">
        <v>6</v>
      </c>
      <c r="G8" s="5">
        <v>7</v>
      </c>
      <c r="H8" s="5">
        <v>8</v>
      </c>
      <c r="I8" s="5">
        <v>9</v>
      </c>
      <c r="J8" s="5">
        <v>10</v>
      </c>
    </row>
    <row r="9" spans="1:13" ht="30" customHeight="1" x14ac:dyDescent="0.25">
      <c r="A9" s="33" t="s">
        <v>32</v>
      </c>
      <c r="B9" s="33"/>
      <c r="C9" s="33"/>
      <c r="D9" s="33"/>
      <c r="E9" s="33"/>
      <c r="F9" s="33"/>
      <c r="G9" s="33"/>
      <c r="H9" s="33"/>
      <c r="I9" s="33"/>
      <c r="J9" s="33"/>
      <c r="L9" s="29"/>
      <c r="M9" s="29"/>
    </row>
    <row r="10" spans="1:13" s="13" customFormat="1" ht="18" customHeight="1" x14ac:dyDescent="0.25">
      <c r="A10" s="33" t="s">
        <v>1</v>
      </c>
      <c r="B10" s="42" t="s">
        <v>36</v>
      </c>
      <c r="C10" s="33" t="s">
        <v>27</v>
      </c>
      <c r="D10" s="19" t="s">
        <v>10</v>
      </c>
      <c r="E10" s="22">
        <f>SUM(E11:E14)</f>
        <v>0</v>
      </c>
      <c r="F10" s="22">
        <f t="shared" ref="F10:I10" si="0">SUM(F11:F14)</f>
        <v>0</v>
      </c>
      <c r="G10" s="22">
        <f t="shared" si="0"/>
        <v>0</v>
      </c>
      <c r="H10" s="22">
        <f t="shared" si="0"/>
        <v>0</v>
      </c>
      <c r="I10" s="22">
        <f t="shared" si="0"/>
        <v>0</v>
      </c>
      <c r="J10" s="22">
        <f>E10+F10+G10+H10+I10</f>
        <v>0</v>
      </c>
      <c r="L10" s="28"/>
      <c r="M10" s="28"/>
    </row>
    <row r="11" spans="1:13" s="13" customFormat="1" ht="18" customHeight="1" x14ac:dyDescent="0.25">
      <c r="A11" s="33"/>
      <c r="B11" s="42"/>
      <c r="C11" s="33"/>
      <c r="D11" s="18" t="s">
        <v>26</v>
      </c>
      <c r="E11" s="24">
        <v>0</v>
      </c>
      <c r="F11" s="24">
        <v>0</v>
      </c>
      <c r="G11" s="24">
        <v>0</v>
      </c>
      <c r="H11" s="24">
        <v>0</v>
      </c>
      <c r="I11" s="24">
        <v>0</v>
      </c>
      <c r="J11" s="22">
        <f t="shared" ref="J11:J34" si="1">E11+F11+G11+H11+I11</f>
        <v>0</v>
      </c>
      <c r="L11" s="31"/>
    </row>
    <row r="12" spans="1:13" s="13" customFormat="1" ht="18" customHeight="1" x14ac:dyDescent="0.25">
      <c r="A12" s="33"/>
      <c r="B12" s="42"/>
      <c r="C12" s="33"/>
      <c r="D12" s="19" t="s">
        <v>11</v>
      </c>
      <c r="E12" s="24">
        <v>0</v>
      </c>
      <c r="F12" s="24">
        <v>0</v>
      </c>
      <c r="G12" s="24">
        <v>0</v>
      </c>
      <c r="H12" s="24">
        <v>0</v>
      </c>
      <c r="I12" s="24">
        <v>0</v>
      </c>
      <c r="J12" s="22">
        <f t="shared" si="1"/>
        <v>0</v>
      </c>
      <c r="L12" s="31"/>
    </row>
    <row r="13" spans="1:13" s="13" customFormat="1" ht="18" customHeight="1" x14ac:dyDescent="0.25">
      <c r="A13" s="33"/>
      <c r="B13" s="42"/>
      <c r="C13" s="33"/>
      <c r="D13" s="19" t="s">
        <v>12</v>
      </c>
      <c r="E13" s="24">
        <v>0</v>
      </c>
      <c r="F13" s="24">
        <v>0</v>
      </c>
      <c r="G13" s="24">
        <v>0</v>
      </c>
      <c r="H13" s="24">
        <v>0</v>
      </c>
      <c r="I13" s="24">
        <v>0</v>
      </c>
      <c r="J13" s="22">
        <f t="shared" si="1"/>
        <v>0</v>
      </c>
      <c r="L13" s="31"/>
    </row>
    <row r="14" spans="1:13" s="13" customFormat="1" x14ac:dyDescent="0.25">
      <c r="A14" s="33"/>
      <c r="B14" s="42"/>
      <c r="C14" s="33"/>
      <c r="D14" s="19" t="s">
        <v>13</v>
      </c>
      <c r="E14" s="24">
        <v>0</v>
      </c>
      <c r="F14" s="24">
        <v>0</v>
      </c>
      <c r="G14" s="24">
        <v>0</v>
      </c>
      <c r="H14" s="24">
        <v>0</v>
      </c>
      <c r="I14" s="24">
        <v>0</v>
      </c>
      <c r="J14" s="22">
        <f t="shared" si="1"/>
        <v>0</v>
      </c>
      <c r="L14" s="31"/>
    </row>
    <row r="15" spans="1:13" s="13" customFormat="1" ht="18" customHeight="1" x14ac:dyDescent="0.25">
      <c r="A15" s="33" t="s">
        <v>2</v>
      </c>
      <c r="B15" s="42" t="s">
        <v>33</v>
      </c>
      <c r="C15" s="33" t="s">
        <v>27</v>
      </c>
      <c r="D15" s="19" t="s">
        <v>10</v>
      </c>
      <c r="E15" s="22">
        <f>SUM(E16:E19)</f>
        <v>0</v>
      </c>
      <c r="F15" s="22">
        <f t="shared" ref="F15" si="2">SUM(F16:F19)</f>
        <v>0</v>
      </c>
      <c r="G15" s="22">
        <f t="shared" ref="G15" si="3">SUM(G16:G19)</f>
        <v>0</v>
      </c>
      <c r="H15" s="22">
        <f t="shared" ref="H15" si="4">SUM(H16:H19)</f>
        <v>0</v>
      </c>
      <c r="I15" s="22">
        <f t="shared" ref="I15" si="5">SUM(I16:I19)</f>
        <v>0</v>
      </c>
      <c r="J15" s="22">
        <f t="shared" si="1"/>
        <v>0</v>
      </c>
      <c r="L15" s="31"/>
    </row>
    <row r="16" spans="1:13" s="13" customFormat="1" ht="18" customHeight="1" x14ac:dyDescent="0.25">
      <c r="A16" s="33"/>
      <c r="B16" s="42"/>
      <c r="C16" s="33"/>
      <c r="D16" s="18" t="s">
        <v>26</v>
      </c>
      <c r="E16" s="24">
        <v>0</v>
      </c>
      <c r="F16" s="24">
        <v>0</v>
      </c>
      <c r="G16" s="24">
        <v>0</v>
      </c>
      <c r="H16" s="24">
        <v>0</v>
      </c>
      <c r="I16" s="24">
        <v>0</v>
      </c>
      <c r="J16" s="22">
        <f t="shared" si="1"/>
        <v>0</v>
      </c>
      <c r="L16" s="31"/>
    </row>
    <row r="17" spans="1:14" s="13" customFormat="1" ht="18" customHeight="1" x14ac:dyDescent="0.25">
      <c r="A17" s="33"/>
      <c r="B17" s="42"/>
      <c r="C17" s="33"/>
      <c r="D17" s="19" t="s">
        <v>11</v>
      </c>
      <c r="E17" s="24">
        <v>0</v>
      </c>
      <c r="F17" s="24">
        <v>0</v>
      </c>
      <c r="G17" s="24">
        <v>0</v>
      </c>
      <c r="H17" s="24">
        <v>0</v>
      </c>
      <c r="I17" s="24">
        <v>0</v>
      </c>
      <c r="J17" s="22">
        <f t="shared" si="1"/>
        <v>0</v>
      </c>
      <c r="L17" s="31"/>
    </row>
    <row r="18" spans="1:14" s="13" customFormat="1" ht="18" customHeight="1" x14ac:dyDescent="0.25">
      <c r="A18" s="33"/>
      <c r="B18" s="42"/>
      <c r="C18" s="33"/>
      <c r="D18" s="19" t="s">
        <v>12</v>
      </c>
      <c r="E18" s="24">
        <v>0</v>
      </c>
      <c r="F18" s="24">
        <v>0</v>
      </c>
      <c r="G18" s="24">
        <v>0</v>
      </c>
      <c r="H18" s="24">
        <v>0</v>
      </c>
      <c r="I18" s="24">
        <v>0</v>
      </c>
      <c r="J18" s="22">
        <f t="shared" si="1"/>
        <v>0</v>
      </c>
      <c r="L18" s="31"/>
    </row>
    <row r="19" spans="1:14" s="13" customFormat="1" x14ac:dyDescent="0.25">
      <c r="A19" s="33"/>
      <c r="B19" s="42"/>
      <c r="C19" s="33"/>
      <c r="D19" s="19" t="s">
        <v>13</v>
      </c>
      <c r="E19" s="24">
        <v>0</v>
      </c>
      <c r="F19" s="24">
        <v>0</v>
      </c>
      <c r="G19" s="24">
        <v>0</v>
      </c>
      <c r="H19" s="24">
        <v>0</v>
      </c>
      <c r="I19" s="24">
        <v>0</v>
      </c>
      <c r="J19" s="22">
        <f t="shared" si="1"/>
        <v>0</v>
      </c>
      <c r="L19" s="31"/>
    </row>
    <row r="20" spans="1:14" s="13" customFormat="1" ht="18" customHeight="1" x14ac:dyDescent="0.25">
      <c r="A20" s="33" t="s">
        <v>3</v>
      </c>
      <c r="B20" s="33" t="s">
        <v>34</v>
      </c>
      <c r="C20" s="33" t="s">
        <v>27</v>
      </c>
      <c r="D20" s="19" t="s">
        <v>10</v>
      </c>
      <c r="E20" s="22">
        <f>SUM(E21:E24)</f>
        <v>0</v>
      </c>
      <c r="F20" s="22">
        <f t="shared" ref="F20" si="6">SUM(F21:F24)</f>
        <v>0</v>
      </c>
      <c r="G20" s="22">
        <f t="shared" ref="G20" si="7">SUM(G21:G24)</f>
        <v>0</v>
      </c>
      <c r="H20" s="22">
        <f t="shared" ref="H20" si="8">SUM(H21:H24)</f>
        <v>0</v>
      </c>
      <c r="I20" s="22">
        <f t="shared" ref="I20" si="9">SUM(I21:I24)</f>
        <v>0</v>
      </c>
      <c r="J20" s="22">
        <f t="shared" si="1"/>
        <v>0</v>
      </c>
      <c r="L20" s="31"/>
    </row>
    <row r="21" spans="1:14" s="13" customFormat="1" ht="18" customHeight="1" x14ac:dyDescent="0.25">
      <c r="A21" s="33"/>
      <c r="B21" s="33"/>
      <c r="C21" s="33"/>
      <c r="D21" s="18" t="s">
        <v>26</v>
      </c>
      <c r="E21" s="24">
        <v>0</v>
      </c>
      <c r="F21" s="24">
        <v>0</v>
      </c>
      <c r="G21" s="24">
        <v>0</v>
      </c>
      <c r="H21" s="24">
        <v>0</v>
      </c>
      <c r="I21" s="24">
        <v>0</v>
      </c>
      <c r="J21" s="22">
        <f t="shared" si="1"/>
        <v>0</v>
      </c>
      <c r="L21" s="31"/>
    </row>
    <row r="22" spans="1:14" s="13" customFormat="1" ht="18" customHeight="1" x14ac:dyDescent="0.25">
      <c r="A22" s="33"/>
      <c r="B22" s="33"/>
      <c r="C22" s="33"/>
      <c r="D22" s="19" t="s">
        <v>11</v>
      </c>
      <c r="E22" s="24">
        <v>0</v>
      </c>
      <c r="F22" s="24">
        <v>0</v>
      </c>
      <c r="G22" s="24">
        <v>0</v>
      </c>
      <c r="H22" s="24">
        <v>0</v>
      </c>
      <c r="I22" s="24">
        <v>0</v>
      </c>
      <c r="J22" s="22">
        <f t="shared" si="1"/>
        <v>0</v>
      </c>
    </row>
    <row r="23" spans="1:14" s="13" customFormat="1" ht="18" customHeight="1" x14ac:dyDescent="0.25">
      <c r="A23" s="33"/>
      <c r="B23" s="33"/>
      <c r="C23" s="33"/>
      <c r="D23" s="19" t="s">
        <v>12</v>
      </c>
      <c r="E23" s="24">
        <v>0</v>
      </c>
      <c r="F23" s="24">
        <v>0</v>
      </c>
      <c r="G23" s="24">
        <v>0</v>
      </c>
      <c r="H23" s="24">
        <v>0</v>
      </c>
      <c r="I23" s="24">
        <v>0</v>
      </c>
      <c r="J23" s="22">
        <f t="shared" si="1"/>
        <v>0</v>
      </c>
    </row>
    <row r="24" spans="1:14" s="13" customFormat="1" ht="18" customHeight="1" x14ac:dyDescent="0.25">
      <c r="A24" s="33"/>
      <c r="B24" s="33"/>
      <c r="C24" s="33"/>
      <c r="D24" s="19" t="s">
        <v>13</v>
      </c>
      <c r="E24" s="24">
        <v>0</v>
      </c>
      <c r="F24" s="24">
        <v>0</v>
      </c>
      <c r="G24" s="24">
        <v>0</v>
      </c>
      <c r="H24" s="24">
        <v>0</v>
      </c>
      <c r="I24" s="24">
        <v>0</v>
      </c>
      <c r="J24" s="22">
        <f t="shared" si="1"/>
        <v>0</v>
      </c>
    </row>
    <row r="25" spans="1:14" s="13" customFormat="1" ht="18" customHeight="1" x14ac:dyDescent="0.25">
      <c r="A25" s="33" t="s">
        <v>4</v>
      </c>
      <c r="B25" s="33" t="s">
        <v>23</v>
      </c>
      <c r="C25" s="33" t="s">
        <v>27</v>
      </c>
      <c r="D25" s="19" t="s">
        <v>10</v>
      </c>
      <c r="E25" s="22">
        <f>SUM(E26:E29)</f>
        <v>293.7</v>
      </c>
      <c r="F25" s="22">
        <f t="shared" ref="F25" si="10">SUM(F26:F29)</f>
        <v>447.6</v>
      </c>
      <c r="G25" s="22">
        <f t="shared" ref="G25" si="11">SUM(G26:G29)</f>
        <v>375</v>
      </c>
      <c r="H25" s="22">
        <f t="shared" ref="H25" si="12">SUM(H26:H29)</f>
        <v>375</v>
      </c>
      <c r="I25" s="22">
        <f t="shared" ref="I25" si="13">SUM(I26:I29)</f>
        <v>0</v>
      </c>
      <c r="J25" s="22">
        <f t="shared" si="1"/>
        <v>1491.3</v>
      </c>
    </row>
    <row r="26" spans="1:14" s="13" customFormat="1" ht="18" customHeight="1" x14ac:dyDescent="0.25">
      <c r="A26" s="33"/>
      <c r="B26" s="33"/>
      <c r="C26" s="33"/>
      <c r="D26" s="18" t="s">
        <v>26</v>
      </c>
      <c r="E26" s="24">
        <v>293.7</v>
      </c>
      <c r="F26" s="24">
        <v>447.6</v>
      </c>
      <c r="G26" s="24">
        <v>375</v>
      </c>
      <c r="H26" s="24">
        <v>375</v>
      </c>
      <c r="I26" s="24">
        <v>0</v>
      </c>
      <c r="J26" s="22">
        <f t="shared" si="1"/>
        <v>1491.3</v>
      </c>
    </row>
    <row r="27" spans="1:14" s="13" customFormat="1" ht="18" customHeight="1" x14ac:dyDescent="0.25">
      <c r="A27" s="33"/>
      <c r="B27" s="33"/>
      <c r="C27" s="33"/>
      <c r="D27" s="19" t="s">
        <v>11</v>
      </c>
      <c r="E27" s="24">
        <v>0</v>
      </c>
      <c r="F27" s="24">
        <v>0</v>
      </c>
      <c r="G27" s="24">
        <v>0</v>
      </c>
      <c r="H27" s="24">
        <v>0</v>
      </c>
      <c r="I27" s="24">
        <v>0</v>
      </c>
      <c r="J27" s="22">
        <f t="shared" si="1"/>
        <v>0</v>
      </c>
    </row>
    <row r="28" spans="1:14" s="13" customFormat="1" ht="18" customHeight="1" x14ac:dyDescent="0.25">
      <c r="A28" s="33"/>
      <c r="B28" s="33"/>
      <c r="C28" s="33"/>
      <c r="D28" s="19" t="s">
        <v>12</v>
      </c>
      <c r="E28" s="24">
        <v>0</v>
      </c>
      <c r="F28" s="24">
        <v>0</v>
      </c>
      <c r="G28" s="24">
        <v>0</v>
      </c>
      <c r="H28" s="24">
        <v>0</v>
      </c>
      <c r="I28" s="24">
        <v>0</v>
      </c>
      <c r="J28" s="22">
        <f t="shared" si="1"/>
        <v>0</v>
      </c>
    </row>
    <row r="29" spans="1:14" s="13" customFormat="1" ht="18" customHeight="1" x14ac:dyDescent="0.25">
      <c r="A29" s="33"/>
      <c r="B29" s="33"/>
      <c r="C29" s="33"/>
      <c r="D29" s="19" t="s">
        <v>13</v>
      </c>
      <c r="E29" s="24">
        <v>0</v>
      </c>
      <c r="F29" s="24">
        <v>0</v>
      </c>
      <c r="G29" s="24">
        <v>0</v>
      </c>
      <c r="H29" s="24">
        <v>0</v>
      </c>
      <c r="I29" s="24">
        <v>0</v>
      </c>
      <c r="J29" s="22">
        <f t="shared" si="1"/>
        <v>0</v>
      </c>
    </row>
    <row r="30" spans="1:14" s="13" customFormat="1" ht="18" customHeight="1" x14ac:dyDescent="0.25">
      <c r="A30" s="33" t="s">
        <v>19</v>
      </c>
      <c r="B30" s="33"/>
      <c r="C30" s="33" t="s">
        <v>27</v>
      </c>
      <c r="D30" s="19" t="s">
        <v>10</v>
      </c>
      <c r="E30" s="22">
        <f>SUM(E31:E34)</f>
        <v>293.7</v>
      </c>
      <c r="F30" s="22">
        <f t="shared" ref="F30" si="14">SUM(F31:F34)</f>
        <v>447.6</v>
      </c>
      <c r="G30" s="22">
        <f t="shared" ref="G30" si="15">SUM(G31:G34)</f>
        <v>375</v>
      </c>
      <c r="H30" s="22">
        <f t="shared" ref="H30" si="16">SUM(H31:H34)</f>
        <v>375</v>
      </c>
      <c r="I30" s="22">
        <f t="shared" ref="I30" si="17">SUM(I31:I34)</f>
        <v>0</v>
      </c>
      <c r="J30" s="22">
        <f t="shared" si="1"/>
        <v>1491.3</v>
      </c>
      <c r="L30" s="14"/>
      <c r="M30" s="14"/>
      <c r="N30" s="14"/>
    </row>
    <row r="31" spans="1:14" s="13" customFormat="1" ht="18" customHeight="1" x14ac:dyDescent="0.25">
      <c r="A31" s="33"/>
      <c r="B31" s="33"/>
      <c r="C31" s="33"/>
      <c r="D31" s="18" t="s">
        <v>26</v>
      </c>
      <c r="E31" s="22">
        <f t="shared" ref="E31:I34" si="18">E26+E11+E16+E21</f>
        <v>293.7</v>
      </c>
      <c r="F31" s="22">
        <f t="shared" si="18"/>
        <v>447.6</v>
      </c>
      <c r="G31" s="22">
        <f t="shared" si="18"/>
        <v>375</v>
      </c>
      <c r="H31" s="22">
        <f t="shared" si="18"/>
        <v>375</v>
      </c>
      <c r="I31" s="22">
        <f t="shared" si="18"/>
        <v>0</v>
      </c>
      <c r="J31" s="22">
        <f t="shared" si="1"/>
        <v>1491.3</v>
      </c>
      <c r="L31" s="15"/>
      <c r="M31" s="14"/>
      <c r="N31" s="15"/>
    </row>
    <row r="32" spans="1:14" s="13" customFormat="1" ht="18" customHeight="1" x14ac:dyDescent="0.25">
      <c r="A32" s="33"/>
      <c r="B32" s="33"/>
      <c r="C32" s="33"/>
      <c r="D32" s="19" t="s">
        <v>11</v>
      </c>
      <c r="E32" s="22">
        <f>E27+E12+E17+E22</f>
        <v>0</v>
      </c>
      <c r="F32" s="22">
        <f t="shared" si="18"/>
        <v>0</v>
      </c>
      <c r="G32" s="22">
        <f t="shared" si="18"/>
        <v>0</v>
      </c>
      <c r="H32" s="22">
        <f t="shared" si="18"/>
        <v>0</v>
      </c>
      <c r="I32" s="22">
        <f t="shared" si="18"/>
        <v>0</v>
      </c>
      <c r="J32" s="22">
        <f t="shared" si="1"/>
        <v>0</v>
      </c>
    </row>
    <row r="33" spans="1:14" s="13" customFormat="1" ht="18" customHeight="1" x14ac:dyDescent="0.25">
      <c r="A33" s="33"/>
      <c r="B33" s="33"/>
      <c r="C33" s="33"/>
      <c r="D33" s="19" t="s">
        <v>12</v>
      </c>
      <c r="E33" s="22">
        <f t="shared" si="18"/>
        <v>0</v>
      </c>
      <c r="F33" s="22">
        <f t="shared" si="18"/>
        <v>0</v>
      </c>
      <c r="G33" s="22">
        <f t="shared" si="18"/>
        <v>0</v>
      </c>
      <c r="H33" s="22">
        <f t="shared" si="18"/>
        <v>0</v>
      </c>
      <c r="I33" s="22">
        <f t="shared" si="18"/>
        <v>0</v>
      </c>
      <c r="J33" s="22">
        <f t="shared" si="1"/>
        <v>0</v>
      </c>
    </row>
    <row r="34" spans="1:14" s="13" customFormat="1" ht="17.25" customHeight="1" x14ac:dyDescent="0.25">
      <c r="A34" s="33"/>
      <c r="B34" s="33"/>
      <c r="C34" s="33"/>
      <c r="D34" s="19" t="s">
        <v>13</v>
      </c>
      <c r="E34" s="22">
        <f t="shared" si="18"/>
        <v>0</v>
      </c>
      <c r="F34" s="22">
        <f t="shared" si="18"/>
        <v>0</v>
      </c>
      <c r="G34" s="22">
        <f t="shared" si="18"/>
        <v>0</v>
      </c>
      <c r="H34" s="22">
        <f t="shared" si="18"/>
        <v>0</v>
      </c>
      <c r="I34" s="22">
        <f t="shared" si="18"/>
        <v>0</v>
      </c>
      <c r="J34" s="22">
        <f t="shared" si="1"/>
        <v>0</v>
      </c>
    </row>
    <row r="35" spans="1:14" s="13" customFormat="1" ht="21" customHeight="1" x14ac:dyDescent="0.25">
      <c r="A35" s="33" t="s">
        <v>22</v>
      </c>
      <c r="B35" s="33"/>
      <c r="C35" s="33"/>
      <c r="D35" s="33"/>
      <c r="E35" s="33"/>
      <c r="F35" s="33"/>
      <c r="G35" s="33"/>
      <c r="H35" s="33"/>
      <c r="I35" s="33"/>
      <c r="J35" s="33"/>
    </row>
    <row r="36" spans="1:14" s="16" customFormat="1" ht="18" customHeight="1" x14ac:dyDescent="0.25">
      <c r="A36" s="34" t="s">
        <v>5</v>
      </c>
      <c r="B36" s="36" t="s">
        <v>30</v>
      </c>
      <c r="C36" s="32" t="s">
        <v>27</v>
      </c>
      <c r="D36" s="18" t="s">
        <v>10</v>
      </c>
      <c r="E36" s="25">
        <f>SUM(E37:E40)</f>
        <v>23413.8</v>
      </c>
      <c r="F36" s="25">
        <f t="shared" ref="F36" si="19">SUM(F37:F40)</f>
        <v>26906.799999999999</v>
      </c>
      <c r="G36" s="25">
        <f t="shared" ref="G36" si="20">SUM(G37:G40)</f>
        <v>8255.9</v>
      </c>
      <c r="H36" s="25">
        <f t="shared" ref="H36" si="21">SUM(H37:H40)</f>
        <v>26453.4</v>
      </c>
      <c r="I36" s="25">
        <f t="shared" ref="I36" si="22">SUM(I37:I40)</f>
        <v>26408.1</v>
      </c>
      <c r="J36" s="22">
        <f>E36+F36+G36+H36+I36</f>
        <v>111438</v>
      </c>
    </row>
    <row r="37" spans="1:14" s="16" customFormat="1" ht="18" customHeight="1" x14ac:dyDescent="0.25">
      <c r="A37" s="35"/>
      <c r="B37" s="37"/>
      <c r="C37" s="32"/>
      <c r="D37" s="18" t="s">
        <v>26</v>
      </c>
      <c r="E37" s="27">
        <v>23173.5</v>
      </c>
      <c r="F37" s="27">
        <v>26840.5</v>
      </c>
      <c r="G37" s="27">
        <v>8255.9</v>
      </c>
      <c r="H37" s="27">
        <v>26453.4</v>
      </c>
      <c r="I37" s="27">
        <v>26408.1</v>
      </c>
      <c r="J37" s="22">
        <f t="shared" ref="J37:J75" si="23">E37+F37+G37+H37+I37</f>
        <v>111131.4</v>
      </c>
      <c r="K37" s="30"/>
      <c r="L37" s="17"/>
      <c r="M37" s="17"/>
      <c r="N37" s="17"/>
    </row>
    <row r="38" spans="1:14" s="16" customFormat="1" ht="18" customHeight="1" x14ac:dyDescent="0.25">
      <c r="A38" s="35"/>
      <c r="B38" s="37"/>
      <c r="C38" s="32"/>
      <c r="D38" s="18" t="s">
        <v>11</v>
      </c>
      <c r="E38" s="27">
        <v>0</v>
      </c>
      <c r="F38" s="27">
        <v>0</v>
      </c>
      <c r="G38" s="27">
        <v>0</v>
      </c>
      <c r="H38" s="27">
        <v>0</v>
      </c>
      <c r="I38" s="27">
        <v>0</v>
      </c>
      <c r="J38" s="22">
        <f t="shared" si="23"/>
        <v>0</v>
      </c>
    </row>
    <row r="39" spans="1:14" s="16" customFormat="1" ht="18" customHeight="1" x14ac:dyDescent="0.25">
      <c r="A39" s="35"/>
      <c r="B39" s="37"/>
      <c r="C39" s="32"/>
      <c r="D39" s="18" t="s">
        <v>12</v>
      </c>
      <c r="E39" s="27">
        <v>240.3</v>
      </c>
      <c r="F39" s="27">
        <v>66.3</v>
      </c>
      <c r="G39" s="27">
        <v>0</v>
      </c>
      <c r="H39" s="27">
        <v>0</v>
      </c>
      <c r="I39" s="27">
        <v>0</v>
      </c>
      <c r="J39" s="22">
        <f t="shared" si="23"/>
        <v>306.60000000000002</v>
      </c>
    </row>
    <row r="40" spans="1:14" s="16" customFormat="1" ht="102" customHeight="1" x14ac:dyDescent="0.25">
      <c r="A40" s="35"/>
      <c r="B40" s="37"/>
      <c r="C40" s="32"/>
      <c r="D40" s="18" t="s">
        <v>13</v>
      </c>
      <c r="E40" s="27">
        <v>0</v>
      </c>
      <c r="F40" s="27">
        <v>0</v>
      </c>
      <c r="G40" s="27">
        <v>0</v>
      </c>
      <c r="H40" s="27">
        <v>0</v>
      </c>
      <c r="I40" s="27">
        <v>0</v>
      </c>
      <c r="J40" s="22">
        <f t="shared" si="23"/>
        <v>0</v>
      </c>
    </row>
    <row r="41" spans="1:14" s="16" customFormat="1" ht="18" customHeight="1" x14ac:dyDescent="0.25">
      <c r="A41" s="34" t="s">
        <v>6</v>
      </c>
      <c r="B41" s="36" t="s">
        <v>24</v>
      </c>
      <c r="C41" s="32" t="s">
        <v>28</v>
      </c>
      <c r="D41" s="18" t="s">
        <v>10</v>
      </c>
      <c r="E41" s="25">
        <f>SUM(E42:E45)</f>
        <v>42407.3</v>
      </c>
      <c r="F41" s="25">
        <f t="shared" ref="F41" si="24">SUM(F42:F45)</f>
        <v>49959.4</v>
      </c>
      <c r="G41" s="25">
        <f t="shared" ref="G41" si="25">SUM(G42:G45)</f>
        <v>42284.2</v>
      </c>
      <c r="H41" s="25">
        <f t="shared" ref="H41" si="26">SUM(H42:H45)</f>
        <v>42284.2</v>
      </c>
      <c r="I41" s="25">
        <f t="shared" ref="I41" si="27">SUM(I42:I45)</f>
        <v>42284.2</v>
      </c>
      <c r="J41" s="22">
        <f t="shared" si="23"/>
        <v>219219.30000000005</v>
      </c>
    </row>
    <row r="42" spans="1:14" s="16" customFormat="1" ht="18" customHeight="1" x14ac:dyDescent="0.25">
      <c r="A42" s="35"/>
      <c r="B42" s="37"/>
      <c r="C42" s="32"/>
      <c r="D42" s="18" t="s">
        <v>26</v>
      </c>
      <c r="E42" s="27">
        <v>42407.3</v>
      </c>
      <c r="F42" s="27">
        <v>49959.4</v>
      </c>
      <c r="G42" s="27">
        <v>42284.2</v>
      </c>
      <c r="H42" s="27">
        <v>42284.2</v>
      </c>
      <c r="I42" s="27">
        <v>42284.2</v>
      </c>
      <c r="J42" s="22">
        <f t="shared" si="23"/>
        <v>219219.30000000005</v>
      </c>
      <c r="L42" s="17"/>
      <c r="M42" s="17"/>
      <c r="N42" s="17"/>
    </row>
    <row r="43" spans="1:14" s="16" customFormat="1" ht="18" customHeight="1" x14ac:dyDescent="0.25">
      <c r="A43" s="35"/>
      <c r="B43" s="37"/>
      <c r="C43" s="32"/>
      <c r="D43" s="18" t="s">
        <v>11</v>
      </c>
      <c r="E43" s="27">
        <v>0</v>
      </c>
      <c r="F43" s="27">
        <v>0</v>
      </c>
      <c r="G43" s="27">
        <v>0</v>
      </c>
      <c r="H43" s="27">
        <v>0</v>
      </c>
      <c r="I43" s="27">
        <v>0</v>
      </c>
      <c r="J43" s="22">
        <f t="shared" si="23"/>
        <v>0</v>
      </c>
    </row>
    <row r="44" spans="1:14" s="16" customFormat="1" ht="18" customHeight="1" x14ac:dyDescent="0.25">
      <c r="A44" s="35"/>
      <c r="B44" s="37"/>
      <c r="C44" s="32"/>
      <c r="D44" s="18" t="s">
        <v>12</v>
      </c>
      <c r="E44" s="27">
        <v>0</v>
      </c>
      <c r="F44" s="27">
        <v>0</v>
      </c>
      <c r="G44" s="27">
        <v>0</v>
      </c>
      <c r="H44" s="27">
        <v>0</v>
      </c>
      <c r="I44" s="27">
        <v>0</v>
      </c>
      <c r="J44" s="22">
        <f t="shared" si="23"/>
        <v>0</v>
      </c>
    </row>
    <row r="45" spans="1:14" s="16" customFormat="1" ht="18" customHeight="1" x14ac:dyDescent="0.25">
      <c r="A45" s="35"/>
      <c r="B45" s="37"/>
      <c r="C45" s="32"/>
      <c r="D45" s="18" t="s">
        <v>13</v>
      </c>
      <c r="E45" s="27">
        <v>0</v>
      </c>
      <c r="F45" s="27">
        <v>0</v>
      </c>
      <c r="G45" s="27">
        <v>0</v>
      </c>
      <c r="H45" s="27">
        <v>0</v>
      </c>
      <c r="I45" s="27">
        <v>0</v>
      </c>
      <c r="J45" s="22">
        <f t="shared" si="23"/>
        <v>0</v>
      </c>
    </row>
    <row r="46" spans="1:14" s="13" customFormat="1" ht="18" customHeight="1" x14ac:dyDescent="0.25">
      <c r="A46" s="33" t="s">
        <v>25</v>
      </c>
      <c r="B46" s="33"/>
      <c r="C46" s="33" t="s">
        <v>27</v>
      </c>
      <c r="D46" s="19" t="s">
        <v>10</v>
      </c>
      <c r="E46" s="25">
        <f>SUM(E47:E50)</f>
        <v>23413.8</v>
      </c>
      <c r="F46" s="25">
        <f t="shared" ref="F46" si="28">SUM(F47:F50)</f>
        <v>26906.799999999999</v>
      </c>
      <c r="G46" s="25">
        <f t="shared" ref="G46" si="29">SUM(G47:G50)</f>
        <v>8255.9</v>
      </c>
      <c r="H46" s="25">
        <f t="shared" ref="H46" si="30">SUM(H47:H50)</f>
        <v>26453.4</v>
      </c>
      <c r="I46" s="25">
        <f t="shared" ref="I46" si="31">SUM(I47:I50)</f>
        <v>26408.1</v>
      </c>
      <c r="J46" s="22">
        <f t="shared" si="23"/>
        <v>111438</v>
      </c>
    </row>
    <row r="47" spans="1:14" s="13" customFormat="1" ht="18" customHeight="1" x14ac:dyDescent="0.25">
      <c r="A47" s="33"/>
      <c r="B47" s="33"/>
      <c r="C47" s="33"/>
      <c r="D47" s="18" t="s">
        <v>26</v>
      </c>
      <c r="E47" s="22">
        <f t="shared" ref="E47:I50" si="32">E37</f>
        <v>23173.5</v>
      </c>
      <c r="F47" s="22">
        <f t="shared" si="32"/>
        <v>26840.5</v>
      </c>
      <c r="G47" s="22">
        <f t="shared" si="32"/>
        <v>8255.9</v>
      </c>
      <c r="H47" s="22">
        <f t="shared" si="32"/>
        <v>26453.4</v>
      </c>
      <c r="I47" s="22">
        <f>I37</f>
        <v>26408.1</v>
      </c>
      <c r="J47" s="22">
        <f t="shared" si="23"/>
        <v>111131.4</v>
      </c>
    </row>
    <row r="48" spans="1:14" s="13" customFormat="1" ht="18" customHeight="1" x14ac:dyDescent="0.25">
      <c r="A48" s="33"/>
      <c r="B48" s="33"/>
      <c r="C48" s="33"/>
      <c r="D48" s="19" t="s">
        <v>11</v>
      </c>
      <c r="E48" s="22">
        <f t="shared" si="32"/>
        <v>0</v>
      </c>
      <c r="F48" s="22">
        <f t="shared" si="32"/>
        <v>0</v>
      </c>
      <c r="G48" s="22">
        <f t="shared" si="32"/>
        <v>0</v>
      </c>
      <c r="H48" s="22">
        <f t="shared" si="32"/>
        <v>0</v>
      </c>
      <c r="I48" s="22">
        <f t="shared" si="32"/>
        <v>0</v>
      </c>
      <c r="J48" s="22">
        <f t="shared" si="23"/>
        <v>0</v>
      </c>
    </row>
    <row r="49" spans="1:10" s="13" customFormat="1" ht="18" customHeight="1" x14ac:dyDescent="0.25">
      <c r="A49" s="33"/>
      <c r="B49" s="33"/>
      <c r="C49" s="33"/>
      <c r="D49" s="19" t="s">
        <v>12</v>
      </c>
      <c r="E49" s="22">
        <f t="shared" si="32"/>
        <v>240.3</v>
      </c>
      <c r="F49" s="22">
        <f t="shared" si="32"/>
        <v>66.3</v>
      </c>
      <c r="G49" s="22">
        <f t="shared" si="32"/>
        <v>0</v>
      </c>
      <c r="H49" s="22">
        <f t="shared" si="32"/>
        <v>0</v>
      </c>
      <c r="I49" s="22">
        <f t="shared" si="32"/>
        <v>0</v>
      </c>
      <c r="J49" s="22">
        <f t="shared" si="23"/>
        <v>306.60000000000002</v>
      </c>
    </row>
    <row r="50" spans="1:10" s="13" customFormat="1" ht="18" customHeight="1" x14ac:dyDescent="0.25">
      <c r="A50" s="33"/>
      <c r="B50" s="33"/>
      <c r="C50" s="33"/>
      <c r="D50" s="19" t="s">
        <v>13</v>
      </c>
      <c r="E50" s="22">
        <f t="shared" si="32"/>
        <v>0</v>
      </c>
      <c r="F50" s="22">
        <f t="shared" si="32"/>
        <v>0</v>
      </c>
      <c r="G50" s="22">
        <f t="shared" si="32"/>
        <v>0</v>
      </c>
      <c r="H50" s="22">
        <f t="shared" si="32"/>
        <v>0</v>
      </c>
      <c r="I50" s="22">
        <f t="shared" si="32"/>
        <v>0</v>
      </c>
      <c r="J50" s="22">
        <f t="shared" si="23"/>
        <v>0</v>
      </c>
    </row>
    <row r="51" spans="1:10" s="13" customFormat="1" ht="18" customHeight="1" x14ac:dyDescent="0.25">
      <c r="A51" s="33"/>
      <c r="B51" s="33"/>
      <c r="C51" s="33" t="s">
        <v>28</v>
      </c>
      <c r="D51" s="19" t="s">
        <v>10</v>
      </c>
      <c r="E51" s="25">
        <f>SUM(E52:E55)</f>
        <v>42407.3</v>
      </c>
      <c r="F51" s="25">
        <f t="shared" ref="F51" si="33">SUM(F52:F55)</f>
        <v>49959.4</v>
      </c>
      <c r="G51" s="25">
        <f t="shared" ref="G51" si="34">SUM(G52:G55)</f>
        <v>42284.2</v>
      </c>
      <c r="H51" s="25">
        <f t="shared" ref="H51" si="35">SUM(H52:H55)</f>
        <v>42284.2</v>
      </c>
      <c r="I51" s="25">
        <f t="shared" ref="I51" si="36">SUM(I52:I55)</f>
        <v>42284.2</v>
      </c>
      <c r="J51" s="22">
        <f t="shared" si="23"/>
        <v>219219.30000000005</v>
      </c>
    </row>
    <row r="52" spans="1:10" s="13" customFormat="1" ht="18" customHeight="1" x14ac:dyDescent="0.25">
      <c r="A52" s="33"/>
      <c r="B52" s="33"/>
      <c r="C52" s="33"/>
      <c r="D52" s="18" t="s">
        <v>26</v>
      </c>
      <c r="E52" s="22">
        <f t="shared" ref="E52:I55" si="37">E42</f>
        <v>42407.3</v>
      </c>
      <c r="F52" s="22">
        <f t="shared" si="37"/>
        <v>49959.4</v>
      </c>
      <c r="G52" s="22">
        <f t="shared" si="37"/>
        <v>42284.2</v>
      </c>
      <c r="H52" s="22">
        <f t="shared" si="37"/>
        <v>42284.2</v>
      </c>
      <c r="I52" s="22">
        <f t="shared" si="37"/>
        <v>42284.2</v>
      </c>
      <c r="J52" s="22">
        <f t="shared" si="23"/>
        <v>219219.30000000005</v>
      </c>
    </row>
    <row r="53" spans="1:10" s="13" customFormat="1" ht="18" customHeight="1" x14ac:dyDescent="0.25">
      <c r="A53" s="33"/>
      <c r="B53" s="33"/>
      <c r="C53" s="33"/>
      <c r="D53" s="19" t="s">
        <v>11</v>
      </c>
      <c r="E53" s="22">
        <f t="shared" si="37"/>
        <v>0</v>
      </c>
      <c r="F53" s="22">
        <f t="shared" si="37"/>
        <v>0</v>
      </c>
      <c r="G53" s="22">
        <f t="shared" si="37"/>
        <v>0</v>
      </c>
      <c r="H53" s="22">
        <f t="shared" si="37"/>
        <v>0</v>
      </c>
      <c r="I53" s="22">
        <f t="shared" si="37"/>
        <v>0</v>
      </c>
      <c r="J53" s="22">
        <f t="shared" si="23"/>
        <v>0</v>
      </c>
    </row>
    <row r="54" spans="1:10" s="13" customFormat="1" ht="18" customHeight="1" x14ac:dyDescent="0.25">
      <c r="A54" s="33"/>
      <c r="B54" s="33"/>
      <c r="C54" s="33"/>
      <c r="D54" s="19" t="s">
        <v>12</v>
      </c>
      <c r="E54" s="22">
        <f t="shared" si="37"/>
        <v>0</v>
      </c>
      <c r="F54" s="22">
        <f t="shared" si="37"/>
        <v>0</v>
      </c>
      <c r="G54" s="22">
        <f t="shared" si="37"/>
        <v>0</v>
      </c>
      <c r="H54" s="22">
        <f t="shared" si="37"/>
        <v>0</v>
      </c>
      <c r="I54" s="22">
        <f t="shared" si="37"/>
        <v>0</v>
      </c>
      <c r="J54" s="22">
        <f t="shared" si="23"/>
        <v>0</v>
      </c>
    </row>
    <row r="55" spans="1:10" s="13" customFormat="1" ht="18" customHeight="1" x14ac:dyDescent="0.25">
      <c r="A55" s="33"/>
      <c r="B55" s="33"/>
      <c r="C55" s="33"/>
      <c r="D55" s="19" t="s">
        <v>13</v>
      </c>
      <c r="E55" s="22">
        <f t="shared" si="37"/>
        <v>0</v>
      </c>
      <c r="F55" s="22">
        <f t="shared" si="37"/>
        <v>0</v>
      </c>
      <c r="G55" s="22">
        <f t="shared" si="37"/>
        <v>0</v>
      </c>
      <c r="H55" s="22">
        <f t="shared" si="37"/>
        <v>0</v>
      </c>
      <c r="I55" s="22">
        <f t="shared" si="37"/>
        <v>0</v>
      </c>
      <c r="J55" s="22">
        <f t="shared" si="23"/>
        <v>0</v>
      </c>
    </row>
    <row r="56" spans="1:10" s="13" customFormat="1" ht="18" customHeight="1" x14ac:dyDescent="0.25">
      <c r="A56" s="33"/>
      <c r="B56" s="33"/>
      <c r="C56" s="33" t="s">
        <v>18</v>
      </c>
      <c r="D56" s="19" t="s">
        <v>10</v>
      </c>
      <c r="E56" s="25">
        <f>SUM(E57:E60)</f>
        <v>65821.100000000006</v>
      </c>
      <c r="F56" s="25">
        <f t="shared" ref="F56" si="38">SUM(F57:F60)</f>
        <v>76866.2</v>
      </c>
      <c r="G56" s="25">
        <f t="shared" ref="G56" si="39">SUM(G57:G60)</f>
        <v>50540.1</v>
      </c>
      <c r="H56" s="25">
        <f t="shared" ref="H56" si="40">SUM(H57:H60)</f>
        <v>68737.600000000006</v>
      </c>
      <c r="I56" s="25">
        <f t="shared" ref="I56" si="41">SUM(I57:I60)</f>
        <v>68692.299999999988</v>
      </c>
      <c r="J56" s="22">
        <f t="shared" si="23"/>
        <v>330657.3</v>
      </c>
    </row>
    <row r="57" spans="1:10" s="13" customFormat="1" ht="18" customHeight="1" x14ac:dyDescent="0.25">
      <c r="A57" s="33"/>
      <c r="B57" s="33"/>
      <c r="C57" s="33"/>
      <c r="D57" s="18" t="s">
        <v>26</v>
      </c>
      <c r="E57" s="22">
        <f t="shared" ref="E57:I60" si="42">E52+E47</f>
        <v>65580.800000000003</v>
      </c>
      <c r="F57" s="22">
        <f t="shared" si="42"/>
        <v>76799.899999999994</v>
      </c>
      <c r="G57" s="22">
        <f t="shared" si="42"/>
        <v>50540.1</v>
      </c>
      <c r="H57" s="22">
        <f t="shared" si="42"/>
        <v>68737.600000000006</v>
      </c>
      <c r="I57" s="22">
        <f t="shared" si="42"/>
        <v>68692.299999999988</v>
      </c>
      <c r="J57" s="22">
        <f t="shared" si="23"/>
        <v>330350.7</v>
      </c>
    </row>
    <row r="58" spans="1:10" s="13" customFormat="1" ht="18" customHeight="1" x14ac:dyDescent="0.25">
      <c r="A58" s="33"/>
      <c r="B58" s="33"/>
      <c r="C58" s="33"/>
      <c r="D58" s="19" t="s">
        <v>11</v>
      </c>
      <c r="E58" s="22">
        <f t="shared" si="42"/>
        <v>0</v>
      </c>
      <c r="F58" s="22">
        <f t="shared" si="42"/>
        <v>0</v>
      </c>
      <c r="G58" s="22">
        <f t="shared" si="42"/>
        <v>0</v>
      </c>
      <c r="H58" s="22">
        <f t="shared" si="42"/>
        <v>0</v>
      </c>
      <c r="I58" s="22">
        <f t="shared" si="42"/>
        <v>0</v>
      </c>
      <c r="J58" s="22">
        <f t="shared" si="23"/>
        <v>0</v>
      </c>
    </row>
    <row r="59" spans="1:10" s="13" customFormat="1" ht="18" customHeight="1" x14ac:dyDescent="0.25">
      <c r="A59" s="33"/>
      <c r="B59" s="33"/>
      <c r="C59" s="33"/>
      <c r="D59" s="19" t="s">
        <v>12</v>
      </c>
      <c r="E59" s="22">
        <f t="shared" si="42"/>
        <v>240.3</v>
      </c>
      <c r="F59" s="22">
        <f t="shared" si="42"/>
        <v>66.3</v>
      </c>
      <c r="G59" s="22">
        <f t="shared" si="42"/>
        <v>0</v>
      </c>
      <c r="H59" s="22">
        <f t="shared" si="42"/>
        <v>0</v>
      </c>
      <c r="I59" s="22">
        <f t="shared" si="42"/>
        <v>0</v>
      </c>
      <c r="J59" s="22">
        <f t="shared" si="23"/>
        <v>306.60000000000002</v>
      </c>
    </row>
    <row r="60" spans="1:10" s="13" customFormat="1" ht="18" customHeight="1" x14ac:dyDescent="0.25">
      <c r="A60" s="33"/>
      <c r="B60" s="33"/>
      <c r="C60" s="33"/>
      <c r="D60" s="19" t="s">
        <v>13</v>
      </c>
      <c r="E60" s="22">
        <f t="shared" si="42"/>
        <v>0</v>
      </c>
      <c r="F60" s="22">
        <f t="shared" si="42"/>
        <v>0</v>
      </c>
      <c r="G60" s="22">
        <f t="shared" si="42"/>
        <v>0</v>
      </c>
      <c r="H60" s="22">
        <f t="shared" si="42"/>
        <v>0</v>
      </c>
      <c r="I60" s="22">
        <f t="shared" si="42"/>
        <v>0</v>
      </c>
      <c r="J60" s="22">
        <f t="shared" si="23"/>
        <v>0</v>
      </c>
    </row>
    <row r="61" spans="1:10" s="12" customFormat="1" ht="18" customHeight="1" x14ac:dyDescent="0.25">
      <c r="A61" s="46" t="s">
        <v>14</v>
      </c>
      <c r="B61" s="46"/>
      <c r="C61" s="46" t="s">
        <v>27</v>
      </c>
      <c r="D61" s="26" t="s">
        <v>10</v>
      </c>
      <c r="E61" s="23">
        <f>SUM(E62:E65)</f>
        <v>23707.5</v>
      </c>
      <c r="F61" s="23">
        <f t="shared" ref="F61" si="43">SUM(F62:F65)</f>
        <v>27354.399999999998</v>
      </c>
      <c r="G61" s="23">
        <f t="shared" ref="G61" si="44">SUM(G62:G65)</f>
        <v>8630.9</v>
      </c>
      <c r="H61" s="23">
        <f t="shared" ref="H61" si="45">SUM(H62:H65)</f>
        <v>26828.400000000001</v>
      </c>
      <c r="I61" s="23">
        <f t="shared" ref="I61" si="46">SUM(I62:I65)</f>
        <v>26408.1</v>
      </c>
      <c r="J61" s="23">
        <f t="shared" si="23"/>
        <v>112929.29999999999</v>
      </c>
    </row>
    <row r="62" spans="1:10" s="12" customFormat="1" ht="18" customHeight="1" x14ac:dyDescent="0.25">
      <c r="A62" s="46"/>
      <c r="B62" s="46"/>
      <c r="C62" s="46"/>
      <c r="D62" s="20" t="s">
        <v>26</v>
      </c>
      <c r="E62" s="23">
        <f t="shared" ref="E62:I65" si="47">E47+E31</f>
        <v>23467.200000000001</v>
      </c>
      <c r="F62" s="23">
        <f t="shared" si="47"/>
        <v>27288.1</v>
      </c>
      <c r="G62" s="23">
        <f t="shared" si="47"/>
        <v>8630.9</v>
      </c>
      <c r="H62" s="23">
        <f t="shared" si="47"/>
        <v>26828.400000000001</v>
      </c>
      <c r="I62" s="23">
        <f t="shared" si="47"/>
        <v>26408.1</v>
      </c>
      <c r="J62" s="23">
        <f t="shared" si="23"/>
        <v>112622.70000000001</v>
      </c>
    </row>
    <row r="63" spans="1:10" s="12" customFormat="1" ht="18" customHeight="1" x14ac:dyDescent="0.25">
      <c r="A63" s="46"/>
      <c r="B63" s="46"/>
      <c r="C63" s="46"/>
      <c r="D63" s="26" t="s">
        <v>11</v>
      </c>
      <c r="E63" s="23">
        <f>E48+E32</f>
        <v>0</v>
      </c>
      <c r="F63" s="23">
        <f t="shared" si="47"/>
        <v>0</v>
      </c>
      <c r="G63" s="23">
        <f t="shared" si="47"/>
        <v>0</v>
      </c>
      <c r="H63" s="23">
        <f t="shared" si="47"/>
        <v>0</v>
      </c>
      <c r="I63" s="23">
        <f t="shared" si="47"/>
        <v>0</v>
      </c>
      <c r="J63" s="23">
        <f t="shared" si="23"/>
        <v>0</v>
      </c>
    </row>
    <row r="64" spans="1:10" s="12" customFormat="1" ht="18" customHeight="1" x14ac:dyDescent="0.25">
      <c r="A64" s="46"/>
      <c r="B64" s="46"/>
      <c r="C64" s="46"/>
      <c r="D64" s="26" t="s">
        <v>12</v>
      </c>
      <c r="E64" s="23">
        <f t="shared" si="47"/>
        <v>240.3</v>
      </c>
      <c r="F64" s="23">
        <f t="shared" si="47"/>
        <v>66.3</v>
      </c>
      <c r="G64" s="23">
        <f t="shared" si="47"/>
        <v>0</v>
      </c>
      <c r="H64" s="23">
        <f t="shared" si="47"/>
        <v>0</v>
      </c>
      <c r="I64" s="23">
        <f t="shared" si="47"/>
        <v>0</v>
      </c>
      <c r="J64" s="23">
        <f t="shared" si="23"/>
        <v>306.60000000000002</v>
      </c>
    </row>
    <row r="65" spans="1:10" s="12" customFormat="1" ht="18" customHeight="1" x14ac:dyDescent="0.25">
      <c r="A65" s="46"/>
      <c r="B65" s="46"/>
      <c r="C65" s="46"/>
      <c r="D65" s="26" t="s">
        <v>13</v>
      </c>
      <c r="E65" s="23">
        <f t="shared" si="47"/>
        <v>0</v>
      </c>
      <c r="F65" s="23">
        <f t="shared" si="47"/>
        <v>0</v>
      </c>
      <c r="G65" s="23">
        <f t="shared" si="47"/>
        <v>0</v>
      </c>
      <c r="H65" s="23">
        <f t="shared" si="47"/>
        <v>0</v>
      </c>
      <c r="I65" s="23">
        <f t="shared" si="47"/>
        <v>0</v>
      </c>
      <c r="J65" s="23">
        <f t="shared" si="23"/>
        <v>0</v>
      </c>
    </row>
    <row r="66" spans="1:10" s="12" customFormat="1" ht="18" customHeight="1" x14ac:dyDescent="0.25">
      <c r="A66" s="46"/>
      <c r="B66" s="46"/>
      <c r="C66" s="46" t="s">
        <v>28</v>
      </c>
      <c r="D66" s="26" t="s">
        <v>10</v>
      </c>
      <c r="E66" s="23">
        <f>SUM(E67:E70)</f>
        <v>42407.3</v>
      </c>
      <c r="F66" s="23">
        <f t="shared" ref="F66" si="48">SUM(F67:F70)</f>
        <v>49959.4</v>
      </c>
      <c r="G66" s="23">
        <f t="shared" ref="G66" si="49">SUM(G67:G70)</f>
        <v>42284.2</v>
      </c>
      <c r="H66" s="23">
        <f t="shared" ref="H66" si="50">SUM(H67:H70)</f>
        <v>42284.2</v>
      </c>
      <c r="I66" s="23">
        <f t="shared" ref="I66" si="51">SUM(I67:I70)</f>
        <v>42284.2</v>
      </c>
      <c r="J66" s="23">
        <f t="shared" si="23"/>
        <v>219219.30000000005</v>
      </c>
    </row>
    <row r="67" spans="1:10" s="12" customFormat="1" ht="18" customHeight="1" x14ac:dyDescent="0.25">
      <c r="A67" s="46"/>
      <c r="B67" s="46"/>
      <c r="C67" s="46"/>
      <c r="D67" s="20" t="s">
        <v>26</v>
      </c>
      <c r="E67" s="23">
        <f>E52</f>
        <v>42407.3</v>
      </c>
      <c r="F67" s="23">
        <f t="shared" ref="E67:I70" si="52">F52</f>
        <v>49959.4</v>
      </c>
      <c r="G67" s="23">
        <f t="shared" si="52"/>
        <v>42284.2</v>
      </c>
      <c r="H67" s="23">
        <f t="shared" si="52"/>
        <v>42284.2</v>
      </c>
      <c r="I67" s="23">
        <f t="shared" si="52"/>
        <v>42284.2</v>
      </c>
      <c r="J67" s="23">
        <f t="shared" si="23"/>
        <v>219219.30000000005</v>
      </c>
    </row>
    <row r="68" spans="1:10" s="12" customFormat="1" ht="18" customHeight="1" x14ac:dyDescent="0.25">
      <c r="A68" s="46"/>
      <c r="B68" s="46"/>
      <c r="C68" s="46"/>
      <c r="D68" s="26" t="s">
        <v>11</v>
      </c>
      <c r="E68" s="23">
        <f t="shared" si="52"/>
        <v>0</v>
      </c>
      <c r="F68" s="23">
        <f t="shared" si="52"/>
        <v>0</v>
      </c>
      <c r="G68" s="23">
        <f t="shared" si="52"/>
        <v>0</v>
      </c>
      <c r="H68" s="23">
        <f t="shared" si="52"/>
        <v>0</v>
      </c>
      <c r="I68" s="23">
        <f t="shared" si="52"/>
        <v>0</v>
      </c>
      <c r="J68" s="23">
        <f t="shared" si="23"/>
        <v>0</v>
      </c>
    </row>
    <row r="69" spans="1:10" s="12" customFormat="1" ht="18" customHeight="1" x14ac:dyDescent="0.25">
      <c r="A69" s="46"/>
      <c r="B69" s="46"/>
      <c r="C69" s="46"/>
      <c r="D69" s="26" t="s">
        <v>12</v>
      </c>
      <c r="E69" s="23">
        <f t="shared" si="52"/>
        <v>0</v>
      </c>
      <c r="F69" s="23">
        <f t="shared" si="52"/>
        <v>0</v>
      </c>
      <c r="G69" s="23">
        <f t="shared" si="52"/>
        <v>0</v>
      </c>
      <c r="H69" s="23">
        <f t="shared" si="52"/>
        <v>0</v>
      </c>
      <c r="I69" s="23">
        <f t="shared" si="52"/>
        <v>0</v>
      </c>
      <c r="J69" s="23">
        <f t="shared" si="23"/>
        <v>0</v>
      </c>
    </row>
    <row r="70" spans="1:10" s="12" customFormat="1" ht="18" customHeight="1" x14ac:dyDescent="0.25">
      <c r="A70" s="46"/>
      <c r="B70" s="46"/>
      <c r="C70" s="46"/>
      <c r="D70" s="26" t="s">
        <v>13</v>
      </c>
      <c r="E70" s="23">
        <f t="shared" si="52"/>
        <v>0</v>
      </c>
      <c r="F70" s="23">
        <f t="shared" si="52"/>
        <v>0</v>
      </c>
      <c r="G70" s="23">
        <f t="shared" si="52"/>
        <v>0</v>
      </c>
      <c r="H70" s="23">
        <f t="shared" si="52"/>
        <v>0</v>
      </c>
      <c r="I70" s="23">
        <f t="shared" si="52"/>
        <v>0</v>
      </c>
      <c r="J70" s="23">
        <f t="shared" si="23"/>
        <v>0</v>
      </c>
    </row>
    <row r="71" spans="1:10" s="12" customFormat="1" ht="18" customHeight="1" x14ac:dyDescent="0.25">
      <c r="A71" s="46"/>
      <c r="B71" s="46"/>
      <c r="C71" s="46" t="s">
        <v>18</v>
      </c>
      <c r="D71" s="26" t="s">
        <v>10</v>
      </c>
      <c r="E71" s="23">
        <f>SUM(E72:E75)</f>
        <v>66114.8</v>
      </c>
      <c r="F71" s="23">
        <f t="shared" ref="F71" si="53">SUM(F72:F75)</f>
        <v>77313.8</v>
      </c>
      <c r="G71" s="23">
        <f t="shared" ref="G71" si="54">SUM(G72:G75)</f>
        <v>50915.1</v>
      </c>
      <c r="H71" s="23">
        <f t="shared" ref="H71" si="55">SUM(H72:H75)</f>
        <v>69112.600000000006</v>
      </c>
      <c r="I71" s="23">
        <f t="shared" ref="I71" si="56">SUM(I72:I75)</f>
        <v>68692.299999999988</v>
      </c>
      <c r="J71" s="23">
        <f t="shared" si="23"/>
        <v>332148.60000000003</v>
      </c>
    </row>
    <row r="72" spans="1:10" s="12" customFormat="1" ht="18" customHeight="1" x14ac:dyDescent="0.25">
      <c r="A72" s="46"/>
      <c r="B72" s="46"/>
      <c r="C72" s="46"/>
      <c r="D72" s="20" t="s">
        <v>26</v>
      </c>
      <c r="E72" s="23">
        <f t="shared" ref="E72:I75" si="57">E67+E62</f>
        <v>65874.5</v>
      </c>
      <c r="F72" s="23">
        <f t="shared" si="57"/>
        <v>77247.5</v>
      </c>
      <c r="G72" s="23">
        <f t="shared" si="57"/>
        <v>50915.1</v>
      </c>
      <c r="H72" s="23">
        <f t="shared" si="57"/>
        <v>69112.600000000006</v>
      </c>
      <c r="I72" s="23">
        <f t="shared" si="57"/>
        <v>68692.299999999988</v>
      </c>
      <c r="J72" s="23">
        <f t="shared" si="23"/>
        <v>331842</v>
      </c>
    </row>
    <row r="73" spans="1:10" s="12" customFormat="1" ht="18" customHeight="1" x14ac:dyDescent="0.25">
      <c r="A73" s="46"/>
      <c r="B73" s="46"/>
      <c r="C73" s="46"/>
      <c r="D73" s="26" t="s">
        <v>11</v>
      </c>
      <c r="E73" s="23">
        <f t="shared" si="57"/>
        <v>0</v>
      </c>
      <c r="F73" s="23">
        <f t="shared" si="57"/>
        <v>0</v>
      </c>
      <c r="G73" s="23">
        <f t="shared" si="57"/>
        <v>0</v>
      </c>
      <c r="H73" s="23">
        <f t="shared" si="57"/>
        <v>0</v>
      </c>
      <c r="I73" s="23">
        <f t="shared" si="57"/>
        <v>0</v>
      </c>
      <c r="J73" s="23">
        <f t="shared" si="23"/>
        <v>0</v>
      </c>
    </row>
    <row r="74" spans="1:10" s="12" customFormat="1" ht="18" customHeight="1" x14ac:dyDescent="0.25">
      <c r="A74" s="46"/>
      <c r="B74" s="46"/>
      <c r="C74" s="46"/>
      <c r="D74" s="26" t="s">
        <v>12</v>
      </c>
      <c r="E74" s="23">
        <f t="shared" si="57"/>
        <v>240.3</v>
      </c>
      <c r="F74" s="23">
        <f t="shared" si="57"/>
        <v>66.3</v>
      </c>
      <c r="G74" s="23">
        <f t="shared" si="57"/>
        <v>0</v>
      </c>
      <c r="H74" s="23">
        <f t="shared" si="57"/>
        <v>0</v>
      </c>
      <c r="I74" s="23">
        <f t="shared" si="57"/>
        <v>0</v>
      </c>
      <c r="J74" s="23">
        <f t="shared" si="23"/>
        <v>306.60000000000002</v>
      </c>
    </row>
    <row r="75" spans="1:10" s="12" customFormat="1" ht="18" customHeight="1" x14ac:dyDescent="0.25">
      <c r="A75" s="46"/>
      <c r="B75" s="46"/>
      <c r="C75" s="46"/>
      <c r="D75" s="26" t="s">
        <v>13</v>
      </c>
      <c r="E75" s="23">
        <f t="shared" si="57"/>
        <v>0</v>
      </c>
      <c r="F75" s="23">
        <f t="shared" si="57"/>
        <v>0</v>
      </c>
      <c r="G75" s="23">
        <f t="shared" si="57"/>
        <v>0</v>
      </c>
      <c r="H75" s="23">
        <f t="shared" si="57"/>
        <v>0</v>
      </c>
      <c r="I75" s="23">
        <f t="shared" si="57"/>
        <v>0</v>
      </c>
      <c r="J75" s="23">
        <f t="shared" si="23"/>
        <v>0</v>
      </c>
    </row>
    <row r="76" spans="1:10" ht="15" customHeight="1" x14ac:dyDescent="0.25">
      <c r="A76" s="6" t="s">
        <v>20</v>
      </c>
      <c r="B76" s="6"/>
      <c r="C76" s="6"/>
      <c r="D76" s="6"/>
      <c r="E76" s="7"/>
      <c r="F76" s="7"/>
      <c r="G76" s="7"/>
      <c r="H76" s="7"/>
      <c r="I76" s="7"/>
      <c r="J76" s="10"/>
    </row>
    <row r="77" spans="1:10" ht="15" customHeight="1" x14ac:dyDescent="0.25">
      <c r="A77" s="44" t="s">
        <v>37</v>
      </c>
      <c r="B77" s="44"/>
      <c r="C77" s="8"/>
      <c r="D77" s="9"/>
    </row>
    <row r="78" spans="1:10" ht="15" customHeight="1" x14ac:dyDescent="0.25">
      <c r="A78" s="45" t="s">
        <v>16</v>
      </c>
      <c r="B78" s="45"/>
      <c r="C78" s="8"/>
      <c r="D78" s="9"/>
    </row>
    <row r="79" spans="1:10" ht="15" customHeight="1" x14ac:dyDescent="0.25">
      <c r="A79" s="45" t="s">
        <v>15</v>
      </c>
      <c r="B79" s="45"/>
      <c r="C79" s="8"/>
      <c r="D79" s="9"/>
    </row>
    <row r="80" spans="1:10" ht="41.25" customHeight="1" x14ac:dyDescent="0.25">
      <c r="A80" s="43" t="s">
        <v>38</v>
      </c>
      <c r="B80" s="43"/>
      <c r="C80" s="43"/>
      <c r="D80" s="43"/>
      <c r="E80" s="43"/>
      <c r="F80" s="43"/>
      <c r="G80" s="43"/>
      <c r="H80" s="43"/>
      <c r="I80" s="43"/>
      <c r="J80" s="43"/>
    </row>
    <row r="82" spans="5:10" x14ac:dyDescent="0.25">
      <c r="E82" s="21">
        <f>E71-E56-E30</f>
        <v>-2.8990143619012088E-12</v>
      </c>
      <c r="F82" s="21">
        <f t="shared" ref="F82:J82" si="58">F71-F56-F30</f>
        <v>5.7980287238024175E-12</v>
      </c>
      <c r="G82" s="21">
        <f t="shared" si="58"/>
        <v>0</v>
      </c>
      <c r="H82" s="21">
        <f t="shared" si="58"/>
        <v>0</v>
      </c>
      <c r="I82" s="21">
        <f t="shared" si="58"/>
        <v>0</v>
      </c>
      <c r="J82" s="21">
        <f t="shared" si="58"/>
        <v>4.6611603465862572E-11</v>
      </c>
    </row>
  </sheetData>
  <sheetProtection formatCells="0" formatColumns="0" formatRows="0" sort="0" autoFilter="0" pivotTables="0"/>
  <mergeCells count="44">
    <mergeCell ref="A80:J80"/>
    <mergeCell ref="C51:C55"/>
    <mergeCell ref="A77:B77"/>
    <mergeCell ref="A78:B78"/>
    <mergeCell ref="A79:B79"/>
    <mergeCell ref="A61:B75"/>
    <mergeCell ref="C61:C65"/>
    <mergeCell ref="C66:C70"/>
    <mergeCell ref="C71:C75"/>
    <mergeCell ref="A46:B60"/>
    <mergeCell ref="C46:C50"/>
    <mergeCell ref="C56:C60"/>
    <mergeCell ref="A9:J9"/>
    <mergeCell ref="A5:A7"/>
    <mergeCell ref="B5:B7"/>
    <mergeCell ref="C5:C7"/>
    <mergeCell ref="A15:A19"/>
    <mergeCell ref="C15:C19"/>
    <mergeCell ref="A10:A14"/>
    <mergeCell ref="B15:B19"/>
    <mergeCell ref="B10:B14"/>
    <mergeCell ref="C10:C14"/>
    <mergeCell ref="A1:J1"/>
    <mergeCell ref="A2:J2"/>
    <mergeCell ref="A3:J3"/>
    <mergeCell ref="A4:J4"/>
    <mergeCell ref="D5:D7"/>
    <mergeCell ref="E5:J5"/>
    <mergeCell ref="J6:J7"/>
    <mergeCell ref="B20:B24"/>
    <mergeCell ref="C20:C24"/>
    <mergeCell ref="A35:J35"/>
    <mergeCell ref="C36:C40"/>
    <mergeCell ref="A20:A24"/>
    <mergeCell ref="A25:A29"/>
    <mergeCell ref="B25:B29"/>
    <mergeCell ref="C25:C29"/>
    <mergeCell ref="C41:C45"/>
    <mergeCell ref="A30:B34"/>
    <mergeCell ref="C30:C34"/>
    <mergeCell ref="A41:A45"/>
    <mergeCell ref="B41:B45"/>
    <mergeCell ref="B36:B40"/>
    <mergeCell ref="A36:A40"/>
  </mergeCells>
  <printOptions horizontalCentered="1"/>
  <pageMargins left="0.23622047244094491" right="0.23622047244094491" top="0.74803149606299213" bottom="0" header="0.31496062992125984" footer="0.31496062992125984"/>
  <pageSetup paperSize="9" scale="50" orientation="portrait" r:id="rId1"/>
  <rowBreaks count="1" manualBreakCount="1">
    <brk id="40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3 к МП</vt:lpstr>
      <vt:lpstr>'Приложение 3 к МП'!Заголовки_для_печати</vt:lpstr>
      <vt:lpstr>'Приложение 3 к МП'!Область_печати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2024-12-23T09:11:22Z</dcterms:modified>
</cp:coreProperties>
</file>