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730"/>
  </bookViews>
  <sheets>
    <sheet name="Лист3" sheetId="3" r:id="rId1"/>
  </sheets>
  <definedNames>
    <definedName name="_xlnm.Print_Titles" localSheetId="0">Лист3!$8:$9</definedName>
  </definedNames>
  <calcPr calcId="162913"/>
</workbook>
</file>

<file path=xl/calcChain.xml><?xml version="1.0" encoding="utf-8"?>
<calcChain xmlns="http://schemas.openxmlformats.org/spreadsheetml/2006/main">
  <c r="I19" i="3" l="1"/>
  <c r="H33" i="3"/>
  <c r="H38" i="3"/>
  <c r="H44" i="3"/>
  <c r="I44" i="3" l="1"/>
  <c r="J44" i="3"/>
  <c r="K44" i="3"/>
  <c r="L44" i="3"/>
  <c r="H22" i="3" l="1"/>
  <c r="H19" i="3" s="1"/>
  <c r="I38" i="3"/>
  <c r="J38" i="3"/>
  <c r="K38" i="3"/>
  <c r="L38" i="3"/>
  <c r="K24" i="3" l="1"/>
  <c r="L24" i="3"/>
  <c r="K19" i="3"/>
  <c r="L19" i="3"/>
  <c r="K33" i="3" l="1"/>
  <c r="L33" i="3"/>
  <c r="K18" i="3"/>
  <c r="L18" i="3"/>
  <c r="L52" i="3" l="1"/>
  <c r="K52" i="3"/>
  <c r="J33" i="3"/>
  <c r="I33" i="3"/>
  <c r="J24" i="3"/>
  <c r="I24" i="3"/>
  <c r="H24" i="3"/>
  <c r="H18" i="3" s="1"/>
  <c r="H52" i="3" s="1"/>
  <c r="J19" i="3"/>
  <c r="I18" i="3" l="1"/>
  <c r="I52" i="3" s="1"/>
  <c r="J18" i="3"/>
  <c r="J52" i="3" s="1"/>
</calcChain>
</file>

<file path=xl/sharedStrings.xml><?xml version="1.0" encoding="utf-8"?>
<sst xmlns="http://schemas.openxmlformats.org/spreadsheetml/2006/main" count="190" uniqueCount="103">
  <si>
    <t>N п/п</t>
  </si>
  <si>
    <t>Наименование мероприятия</t>
  </si>
  <si>
    <t>Срок реализации</t>
  </si>
  <si>
    <t>Ответственный исполнитель</t>
  </si>
  <si>
    <t>Цель проведения мероприятий, ожидаемые результаты, бюджетный эффект</t>
  </si>
  <si>
    <t>Ед. изм.</t>
  </si>
  <si>
    <t>1.</t>
  </si>
  <si>
    <t>Муниципальная служба</t>
  </si>
  <si>
    <t>1.1.</t>
  </si>
  <si>
    <t>Экономия бюджетных средств</t>
  </si>
  <si>
    <t>тыс. руб.</t>
  </si>
  <si>
    <t>1.2.</t>
  </si>
  <si>
    <t>Запрет на увеличение численности муниципальных служащих</t>
  </si>
  <si>
    <t>Да/нет, %</t>
  </si>
  <si>
    <t>Да,</t>
  </si>
  <si>
    <t>1.4.</t>
  </si>
  <si>
    <t>Недопущение необоснованного увеличения расходов бюджета, повышение эффективности бюджетных расходов</t>
  </si>
  <si>
    <t xml:space="preserve">Недопущение необоснованного увеличения расходов бюджета </t>
  </si>
  <si>
    <t>Экономия бюджетных средств, приобретение требуемого количества материальных ресурсов (услуг) установленного качества с наименьшими затратами бюджета</t>
  </si>
  <si>
    <t>2.</t>
  </si>
  <si>
    <t>Оптимизация расходов на содержание бюджетной сферы</t>
  </si>
  <si>
    <t>2.1.</t>
  </si>
  <si>
    <t>Проведение анализа нагрузки на бюджетную сеть (контингент, количество бюджетных учреждений, количество персонала, используемые фонды, объемы и качество предоставляемых муниципальных услуг в разрезе бюджетных учреждений)</t>
  </si>
  <si>
    <t>Повышение эффективности бюджетных расходов, выявление неэффективных расходов, оптимизация расходов на содержание бюджетной сети</t>
  </si>
  <si>
    <t>Да/нет, 100%</t>
  </si>
  <si>
    <t>2.2.</t>
  </si>
  <si>
    <t>Наличие нормативного правового акта, регламентирующего принятие решений по итогам контроля исполнения муниципальных заданий на предоставление муниципальных услуг (выполнение работ)</t>
  </si>
  <si>
    <t>Усиление контроля за эффективностью деятельности муниципальных учреждений</t>
  </si>
  <si>
    <t>2.3.</t>
  </si>
  <si>
    <t xml:space="preserve">Осуществление контроля исполнения муниципальных заданий на предоставление муниципальных услуг. </t>
  </si>
  <si>
    <t>2.4.</t>
  </si>
  <si>
    <t>Направление средств на оплату расходов средств от предпринимательской деятельности</t>
  </si>
  <si>
    <t>Направление средств от предпринимательской деятельности на выплату заработной платы</t>
  </si>
  <si>
    <t>2.5.</t>
  </si>
  <si>
    <t>Соблюдение показателей оптимизации численности работников отдельных категорий бюджетной сферы в соответствии с утвержденными «Дорожными картами» по повышению эффективности и качества услуг в отраслях социальной сферы</t>
  </si>
  <si>
    <t>Повышение эффективности бюджетных расходов, выявление неэффективных расходов, оптимизация расходов на содержание бюджетной сети и муниципальное управление</t>
  </si>
  <si>
    <t>Да, 100%</t>
  </si>
  <si>
    <t>3.</t>
  </si>
  <si>
    <t>Совершенствование системы закупок для муниципальных нужд</t>
  </si>
  <si>
    <t>3.1.</t>
  </si>
  <si>
    <t>Экономия от проведения конкурсов, запросов котировок, аукционов, электронных торгов</t>
  </si>
  <si>
    <t>4.</t>
  </si>
  <si>
    <t>Оптимизация бюджетных расходов</t>
  </si>
  <si>
    <t>4.1.</t>
  </si>
  <si>
    <t>Проведение мероприятий по инвентаризации объемов незавершенного строительства. Сокращение объемов незавершенного строительства</t>
  </si>
  <si>
    <t>Обеспечение эффективного использования бюджетных средств</t>
  </si>
  <si>
    <t>4.2.</t>
  </si>
  <si>
    <t>Сокращение просроченной задолженности, недопущение дополнительных расходов бюджета на исполнение судебных решений</t>
  </si>
  <si>
    <t>4.3.</t>
  </si>
  <si>
    <t>Контроль за своевременным исполнением получателями бюджетных средств своих обязательств по уплате налоговых платежей и обязательных сборов</t>
  </si>
  <si>
    <t>Недопущение необоснованного увеличения расходов бюджета</t>
  </si>
  <si>
    <t>Итого по мероприятиям</t>
  </si>
  <si>
    <t>2023 год</t>
  </si>
  <si>
    <t>Бюджетный эффект/выполнение мероприятия</t>
  </si>
  <si>
    <t>1.3.</t>
  </si>
  <si>
    <t>".</t>
  </si>
  <si>
    <t>2.4.1.</t>
  </si>
  <si>
    <t>2.4.2</t>
  </si>
  <si>
    <t>2024 год</t>
  </si>
  <si>
    <t>2025 год</t>
  </si>
  <si>
    <t>Всего по п.1.4:</t>
  </si>
  <si>
    <t>Итого по п.1.4.1</t>
  </si>
  <si>
    <t>1.4.1.</t>
  </si>
  <si>
    <t>1.4.2.</t>
  </si>
  <si>
    <t>Итого по п.1.4.2</t>
  </si>
  <si>
    <t>Перечень мероприятий Программы оптимизации расходов бюджета Сокольского муниципального округа
 на 2023-2027 годы</t>
  </si>
  <si>
    <t>2026 год</t>
  </si>
  <si>
    <t>2027 год</t>
  </si>
  <si>
    <t>2023 - 2027 годы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</si>
  <si>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</t>
  </si>
  <si>
    <t>Соблюдение установленного норматива формирования расходов на содержание органов местного самоуправления Сокольского муниципального округа, территориальных органах Администрации Сокольского муниципального округа</t>
  </si>
  <si>
    <t>Недопущение увеличения расходов на содержание органов местного самоуправления СМО и территориальных органов Администрации СМО</t>
  </si>
  <si>
    <t>Запрет на принятие расходных обязательств не связанных с решением вопросов, отнесенных Конституцией Российской Федерации, федеральными законами, законами Вологодской области к полномочиям органов местного самоуправления округа и территориальных органов Администрации</t>
  </si>
  <si>
    <t>Сокращение расходов на обеспечение функций органов местного самоуправления округа и территориальных органов Администрации</t>
  </si>
  <si>
    <t>Управляющий делами, начальник управления делами Администрации СМО</t>
  </si>
  <si>
    <t>конкурентный способ закупки (эффект от закупок с единственным поставщиком в системе "Электронный магазин", электронный аукцион, запрос котировок и др.)</t>
  </si>
  <si>
    <t>Территориальный орган Администрации СМО - "Город Сокол"</t>
  </si>
  <si>
    <t xml:space="preserve">Органы местного самоуправления Сокольского муниципального округа, территориальные органы Администрации Сокольского муниципального округа, осуществляющие полномочия учредителя муниципальных организации (учреждений) </t>
  </si>
  <si>
    <t>Увеличение объема доходов, полученных от приносящей доход деятельности бюджетных и автономных учреждений</t>
  </si>
  <si>
    <t>2023-2027 годы</t>
  </si>
  <si>
    <t xml:space="preserve">Проведение мониторинга дебиторской и кредиторской задолженности 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</si>
  <si>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округа, осуществляющие полномочия, главных распорядителей бюджетных средств бюджета округа</t>
  </si>
  <si>
    <t>МКУ «Управление ЖКХ г.Сокола"</t>
  </si>
  <si>
    <t>тыс.руб.</t>
  </si>
  <si>
    <t>4.4.</t>
  </si>
  <si>
    <t>4.5.</t>
  </si>
  <si>
    <t>Оптимизация расходов на оплату услуг связи</t>
  </si>
  <si>
    <t>Всего по п.4</t>
  </si>
  <si>
    <t>Территориальный орган Администрации СМО - "Город Кадников"</t>
  </si>
  <si>
    <t>оптимизация расходов на оплату коммунальных услуг (в том числе введение жесткого режима экономии эл.энергии), услуг связи, приобретение материалов, канцелярских товаров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</si>
  <si>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округа, МКУ СМО «Управление строительства и ЖКХ», МКУ "Управление ЖКХ г.Сокола"</t>
  </si>
  <si>
    <t>Финансово-экономическое управление Сокольского муниципального округа</t>
  </si>
  <si>
    <t>Начальник Комитета по управлению муниципальным имуществом СМО</t>
  </si>
  <si>
    <t>Начальник Управления промышленности, природопользования и сельского хозяйства СМО</t>
  </si>
  <si>
    <t>Управление культуры, спорта, молодежной политики и туризма СМО (подведомственные бюджетные и автономные учреждения)</t>
  </si>
  <si>
    <t>Управление образования СМО (подведомственные бюджетные и автономные учреждения)</t>
  </si>
  <si>
    <t>Всего по п.2.4, в том числе:</t>
  </si>
  <si>
    <t>Всего по п.3.1, в том числе:</t>
  </si>
  <si>
    <t>"Приложение
 к программе</t>
  </si>
  <si>
    <t>Приложение</t>
  </si>
  <si>
    <t>к постановлению</t>
  </si>
  <si>
    <t>Администрации округа</t>
  </si>
  <si>
    <t>от 17.12.2024 № 1312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</si>
</sst>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14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topLeftCell="A48" zoomScale="75" zoomScaleNormal="75" workbookViewId="0">
      <selection activeCell="S35" sqref="S35"/>
    </sheetView>
  </sheetViews>
  <sheetFormatPr defaultRowHeight="18.75" x14ac:dyDescent="0.3"/>
  <cols>
    <col min="1" max="1" width="7" style="3" customWidth="1"/>
    <col min="2" max="2" width="9.140625" style="3"/>
    <col min="3" max="3" width="23.42578125" style="3" customWidth="1"/>
    <col min="4" max="4" width="14.42578125" style="3" customWidth="1"/>
    <col min="5" max="5" width="40.140625" style="3" customWidth="1"/>
    <col min="6" max="6" width="29.42578125" style="8" customWidth="1"/>
    <col min="7" max="7" width="10.85546875" style="10" customWidth="1"/>
    <col min="8" max="8" width="13.42578125" style="3" customWidth="1"/>
    <col min="9" max="10" width="12.7109375" style="3" bestFit="1" customWidth="1"/>
    <col min="11" max="12" width="12.7109375" style="10" bestFit="1" customWidth="1"/>
    <col min="13" max="16384" width="9.140625" style="3"/>
  </cols>
  <sheetData>
    <row r="1" spans="1:12" x14ac:dyDescent="0.3">
      <c r="I1" s="41" t="s">
        <v>99</v>
      </c>
      <c r="J1" s="41"/>
      <c r="K1" s="41"/>
      <c r="L1" s="41"/>
    </row>
    <row r="2" spans="1:12" x14ac:dyDescent="0.3">
      <c r="I2" s="41" t="s">
        <v>100</v>
      </c>
      <c r="J2" s="41"/>
      <c r="K2" s="41"/>
      <c r="L2" s="41"/>
    </row>
    <row r="3" spans="1:12" x14ac:dyDescent="0.3">
      <c r="I3" s="41" t="s">
        <v>101</v>
      </c>
      <c r="J3" s="41"/>
      <c r="K3" s="41"/>
      <c r="L3" s="41"/>
    </row>
    <row r="4" spans="1:12" ht="18" customHeight="1" x14ac:dyDescent="0.3">
      <c r="I4" s="42" t="s">
        <v>102</v>
      </c>
      <c r="J4" s="42"/>
      <c r="K4" s="42"/>
      <c r="L4" s="42"/>
    </row>
    <row r="5" spans="1:12" ht="57.75" customHeight="1" x14ac:dyDescent="0.3">
      <c r="I5" s="42" t="s">
        <v>98</v>
      </c>
      <c r="J5" s="41"/>
      <c r="K5" s="41"/>
      <c r="L5" s="41"/>
    </row>
    <row r="6" spans="1:12" ht="56.25" customHeight="1" x14ac:dyDescent="0.3">
      <c r="A6" s="24" t="s">
        <v>65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8" spans="1:12" ht="36" customHeight="1" x14ac:dyDescent="0.3">
      <c r="A8" s="17" t="s">
        <v>0</v>
      </c>
      <c r="B8" s="17" t="s">
        <v>1</v>
      </c>
      <c r="C8" s="17"/>
      <c r="D8" s="17" t="s">
        <v>2</v>
      </c>
      <c r="E8" s="17" t="s">
        <v>3</v>
      </c>
      <c r="F8" s="23" t="s">
        <v>4</v>
      </c>
      <c r="G8" s="17" t="s">
        <v>5</v>
      </c>
      <c r="H8" s="17" t="s">
        <v>53</v>
      </c>
      <c r="I8" s="17"/>
      <c r="J8" s="17"/>
      <c r="K8" s="17"/>
      <c r="L8" s="17"/>
    </row>
    <row r="9" spans="1:12" ht="101.25" customHeight="1" x14ac:dyDescent="0.3">
      <c r="A9" s="17"/>
      <c r="B9" s="17"/>
      <c r="C9" s="17"/>
      <c r="D9" s="17"/>
      <c r="E9" s="17"/>
      <c r="F9" s="23"/>
      <c r="G9" s="17"/>
      <c r="H9" s="2" t="s">
        <v>52</v>
      </c>
      <c r="I9" s="2" t="s">
        <v>58</v>
      </c>
      <c r="J9" s="2" t="s">
        <v>59</v>
      </c>
      <c r="K9" s="4" t="s">
        <v>66</v>
      </c>
      <c r="L9" s="4" t="s">
        <v>67</v>
      </c>
    </row>
    <row r="10" spans="1:12" x14ac:dyDescent="0.3">
      <c r="A10" s="1">
        <v>1</v>
      </c>
      <c r="B10" s="22">
        <v>2</v>
      </c>
      <c r="C10" s="22"/>
      <c r="D10" s="1">
        <v>3</v>
      </c>
      <c r="E10" s="1">
        <v>4</v>
      </c>
      <c r="F10" s="9">
        <v>5</v>
      </c>
      <c r="G10" s="1">
        <v>6</v>
      </c>
      <c r="H10" s="1">
        <v>7</v>
      </c>
      <c r="I10" s="1">
        <v>8</v>
      </c>
      <c r="J10" s="1">
        <v>9</v>
      </c>
      <c r="K10" s="6">
        <v>10</v>
      </c>
      <c r="L10" s="6">
        <v>11</v>
      </c>
    </row>
    <row r="11" spans="1:12" ht="24.75" customHeight="1" x14ac:dyDescent="0.3">
      <c r="A11" s="15" t="s">
        <v>6</v>
      </c>
      <c r="B11" s="27" t="s">
        <v>7</v>
      </c>
      <c r="C11" s="27"/>
      <c r="D11" s="27"/>
      <c r="E11" s="27"/>
      <c r="F11" s="27"/>
      <c r="G11" s="27"/>
      <c r="H11" s="27"/>
      <c r="I11" s="27"/>
      <c r="J11" s="27"/>
      <c r="K11" s="49"/>
      <c r="L11" s="49"/>
    </row>
    <row r="12" spans="1:12" ht="37.5" customHeight="1" x14ac:dyDescent="0.3">
      <c r="A12" s="30" t="s">
        <v>8</v>
      </c>
      <c r="B12" s="31" t="s">
        <v>12</v>
      </c>
      <c r="C12" s="31"/>
      <c r="D12" s="30" t="s">
        <v>68</v>
      </c>
      <c r="E12" s="20" t="s">
        <v>69</v>
      </c>
      <c r="F12" s="18" t="s">
        <v>71</v>
      </c>
      <c r="G12" s="30" t="s">
        <v>13</v>
      </c>
      <c r="H12" s="15" t="s">
        <v>14</v>
      </c>
      <c r="I12" s="15" t="s">
        <v>14</v>
      </c>
      <c r="J12" s="15" t="s">
        <v>14</v>
      </c>
      <c r="K12" s="15" t="s">
        <v>14</v>
      </c>
      <c r="L12" s="15" t="s">
        <v>14</v>
      </c>
    </row>
    <row r="13" spans="1:12" ht="38.25" customHeight="1" x14ac:dyDescent="0.3">
      <c r="A13" s="30"/>
      <c r="B13" s="31"/>
      <c r="C13" s="31"/>
      <c r="D13" s="30"/>
      <c r="E13" s="29"/>
      <c r="F13" s="28"/>
      <c r="G13" s="30"/>
      <c r="H13" s="7">
        <v>1</v>
      </c>
      <c r="I13" s="7">
        <v>1</v>
      </c>
      <c r="J13" s="7">
        <v>1</v>
      </c>
      <c r="K13" s="7">
        <v>1</v>
      </c>
      <c r="L13" s="7">
        <v>1</v>
      </c>
    </row>
    <row r="14" spans="1:12" ht="95.25" customHeight="1" x14ac:dyDescent="0.3">
      <c r="A14" s="50" t="s">
        <v>11</v>
      </c>
      <c r="B14" s="31" t="s">
        <v>70</v>
      </c>
      <c r="C14" s="31"/>
      <c r="D14" s="30" t="s">
        <v>68</v>
      </c>
      <c r="E14" s="29"/>
      <c r="F14" s="28"/>
      <c r="G14" s="30" t="s">
        <v>13</v>
      </c>
      <c r="H14" s="15" t="s">
        <v>14</v>
      </c>
      <c r="I14" s="15" t="s">
        <v>14</v>
      </c>
      <c r="J14" s="15" t="s">
        <v>14</v>
      </c>
      <c r="K14" s="15" t="s">
        <v>14</v>
      </c>
      <c r="L14" s="15" t="s">
        <v>14</v>
      </c>
    </row>
    <row r="15" spans="1:12" ht="114.75" customHeight="1" x14ac:dyDescent="0.3">
      <c r="A15" s="50"/>
      <c r="B15" s="31"/>
      <c r="C15" s="31"/>
      <c r="D15" s="30"/>
      <c r="E15" s="29"/>
      <c r="F15" s="19"/>
      <c r="G15" s="30"/>
      <c r="H15" s="7">
        <v>1</v>
      </c>
      <c r="I15" s="7">
        <v>1</v>
      </c>
      <c r="J15" s="7">
        <v>1</v>
      </c>
      <c r="K15" s="7">
        <v>1</v>
      </c>
      <c r="L15" s="7">
        <v>1</v>
      </c>
    </row>
    <row r="16" spans="1:12" ht="98.25" customHeight="1" x14ac:dyDescent="0.3">
      <c r="A16" s="30" t="s">
        <v>54</v>
      </c>
      <c r="B16" s="25" t="s">
        <v>72</v>
      </c>
      <c r="C16" s="25"/>
      <c r="D16" s="30" t="s">
        <v>68</v>
      </c>
      <c r="E16" s="29"/>
      <c r="F16" s="32" t="s">
        <v>16</v>
      </c>
      <c r="G16" s="30" t="s">
        <v>13</v>
      </c>
      <c r="H16" s="15" t="s">
        <v>14</v>
      </c>
      <c r="I16" s="15" t="s">
        <v>14</v>
      </c>
      <c r="J16" s="15" t="s">
        <v>14</v>
      </c>
      <c r="K16" s="15" t="s">
        <v>14</v>
      </c>
      <c r="L16" s="15" t="s">
        <v>14</v>
      </c>
    </row>
    <row r="17" spans="1:12" ht="111" customHeight="1" x14ac:dyDescent="0.3">
      <c r="A17" s="30"/>
      <c r="B17" s="25"/>
      <c r="C17" s="25"/>
      <c r="D17" s="30"/>
      <c r="E17" s="21"/>
      <c r="F17" s="32"/>
      <c r="G17" s="30"/>
      <c r="H17" s="7">
        <v>1</v>
      </c>
      <c r="I17" s="7">
        <v>1</v>
      </c>
      <c r="J17" s="7">
        <v>1</v>
      </c>
      <c r="K17" s="7">
        <v>1</v>
      </c>
      <c r="L17" s="7">
        <v>1</v>
      </c>
    </row>
    <row r="18" spans="1:12" ht="123" customHeight="1" x14ac:dyDescent="0.3">
      <c r="A18" s="51" t="s">
        <v>15</v>
      </c>
      <c r="B18" s="52" t="s">
        <v>73</v>
      </c>
      <c r="C18" s="52"/>
      <c r="D18" s="51" t="s">
        <v>68</v>
      </c>
      <c r="E18" s="53" t="s">
        <v>60</v>
      </c>
      <c r="F18" s="54"/>
      <c r="G18" s="51" t="s">
        <v>10</v>
      </c>
      <c r="H18" s="55">
        <f>H19+H24</f>
        <v>3469.2</v>
      </c>
      <c r="I18" s="56">
        <f>I19+I24</f>
        <v>939.47</v>
      </c>
      <c r="J18" s="56">
        <f>J19+J24</f>
        <v>355</v>
      </c>
      <c r="K18" s="56">
        <f>K19+K24</f>
        <v>355</v>
      </c>
      <c r="L18" s="56">
        <f>L19+L24</f>
        <v>355</v>
      </c>
    </row>
    <row r="19" spans="1:12" ht="21.75" customHeight="1" x14ac:dyDescent="0.3">
      <c r="A19" s="30" t="s">
        <v>62</v>
      </c>
      <c r="B19" s="35" t="s">
        <v>89</v>
      </c>
      <c r="C19" s="36"/>
      <c r="D19" s="30" t="s">
        <v>68</v>
      </c>
      <c r="E19" s="53" t="s">
        <v>61</v>
      </c>
      <c r="F19" s="57" t="s">
        <v>17</v>
      </c>
      <c r="G19" s="58" t="s">
        <v>10</v>
      </c>
      <c r="H19" s="56">
        <f>SUM(H20:H23)</f>
        <v>28.5</v>
      </c>
      <c r="I19" s="56">
        <f>SUM(I20:I23)</f>
        <v>10</v>
      </c>
      <c r="J19" s="56">
        <f>SUM(J20:J23)</f>
        <v>5</v>
      </c>
      <c r="K19" s="56">
        <f>SUM(K20:K23)</f>
        <v>5</v>
      </c>
      <c r="L19" s="56">
        <f>SUM(L20:L23)</f>
        <v>5</v>
      </c>
    </row>
    <row r="20" spans="1:12" ht="72" customHeight="1" x14ac:dyDescent="0.3">
      <c r="A20" s="30"/>
      <c r="B20" s="37"/>
      <c r="C20" s="38"/>
      <c r="D20" s="30"/>
      <c r="E20" s="59" t="s">
        <v>92</v>
      </c>
      <c r="F20" s="57"/>
      <c r="G20" s="58"/>
      <c r="H20" s="51">
        <v>10.5</v>
      </c>
      <c r="I20" s="51">
        <v>1</v>
      </c>
      <c r="J20" s="51">
        <v>1</v>
      </c>
      <c r="K20" s="60">
        <v>1</v>
      </c>
      <c r="L20" s="60">
        <v>1</v>
      </c>
    </row>
    <row r="21" spans="1:12" ht="77.25" customHeight="1" x14ac:dyDescent="0.3">
      <c r="A21" s="30"/>
      <c r="B21" s="37"/>
      <c r="C21" s="38"/>
      <c r="D21" s="30"/>
      <c r="E21" s="59" t="s">
        <v>93</v>
      </c>
      <c r="F21" s="57"/>
      <c r="G21" s="58"/>
      <c r="H21" s="51">
        <v>1</v>
      </c>
      <c r="I21" s="51">
        <v>7</v>
      </c>
      <c r="J21" s="51">
        <v>2</v>
      </c>
      <c r="K21" s="51">
        <v>2</v>
      </c>
      <c r="L21" s="51">
        <v>2</v>
      </c>
    </row>
    <row r="22" spans="1:12" ht="63" customHeight="1" x14ac:dyDescent="0.3">
      <c r="A22" s="30"/>
      <c r="B22" s="37"/>
      <c r="C22" s="38"/>
      <c r="D22" s="30"/>
      <c r="E22" s="61" t="s">
        <v>88</v>
      </c>
      <c r="F22" s="57"/>
      <c r="G22" s="58"/>
      <c r="H22" s="51">
        <f>4+4+8</f>
        <v>16</v>
      </c>
      <c r="I22" s="51">
        <v>1</v>
      </c>
      <c r="J22" s="51">
        <v>1</v>
      </c>
      <c r="K22" s="51">
        <v>1</v>
      </c>
      <c r="L22" s="51">
        <v>1</v>
      </c>
    </row>
    <row r="23" spans="1:12" ht="61.5" customHeight="1" x14ac:dyDescent="0.3">
      <c r="A23" s="30"/>
      <c r="B23" s="39"/>
      <c r="C23" s="40"/>
      <c r="D23" s="30"/>
      <c r="E23" s="61" t="s">
        <v>76</v>
      </c>
      <c r="F23" s="57"/>
      <c r="G23" s="58"/>
      <c r="H23" s="51">
        <v>1</v>
      </c>
      <c r="I23" s="51">
        <v>1</v>
      </c>
      <c r="J23" s="51">
        <v>1</v>
      </c>
      <c r="K23" s="60">
        <v>1</v>
      </c>
      <c r="L23" s="60">
        <v>1</v>
      </c>
    </row>
    <row r="24" spans="1:12" ht="43.5" customHeight="1" x14ac:dyDescent="0.3">
      <c r="A24" s="62" t="s">
        <v>63</v>
      </c>
      <c r="B24" s="31" t="s">
        <v>75</v>
      </c>
      <c r="C24" s="31"/>
      <c r="D24" s="30" t="s">
        <v>68</v>
      </c>
      <c r="E24" s="53" t="s">
        <v>64</v>
      </c>
      <c r="F24" s="57" t="s">
        <v>18</v>
      </c>
      <c r="G24" s="58" t="s">
        <v>10</v>
      </c>
      <c r="H24" s="55">
        <f>SUM(H25:H25)</f>
        <v>3440.7</v>
      </c>
      <c r="I24" s="55">
        <f>SUM(I25:I25)</f>
        <v>929.47</v>
      </c>
      <c r="J24" s="55">
        <f>SUM(J25:J25)</f>
        <v>350</v>
      </c>
      <c r="K24" s="55">
        <f>SUM(K25:K25)</f>
        <v>350</v>
      </c>
      <c r="L24" s="55">
        <f>SUM(L25:L25)</f>
        <v>350</v>
      </c>
    </row>
    <row r="25" spans="1:12" ht="105.75" customHeight="1" x14ac:dyDescent="0.3">
      <c r="A25" s="62"/>
      <c r="B25" s="31"/>
      <c r="C25" s="31"/>
      <c r="D25" s="30"/>
      <c r="E25" s="59" t="s">
        <v>74</v>
      </c>
      <c r="F25" s="57"/>
      <c r="G25" s="58"/>
      <c r="H25" s="63">
        <v>3440.7</v>
      </c>
      <c r="I25" s="64">
        <v>929.47</v>
      </c>
      <c r="J25" s="63">
        <v>350</v>
      </c>
      <c r="K25" s="63">
        <v>350</v>
      </c>
      <c r="L25" s="63">
        <v>350</v>
      </c>
    </row>
    <row r="26" spans="1:12" ht="19.5" customHeight="1" x14ac:dyDescent="0.3">
      <c r="A26" s="15" t="s">
        <v>19</v>
      </c>
      <c r="B26" s="27" t="s">
        <v>20</v>
      </c>
      <c r="C26" s="27"/>
      <c r="D26" s="27"/>
      <c r="E26" s="27"/>
      <c r="F26" s="27"/>
      <c r="G26" s="27"/>
      <c r="H26" s="27"/>
      <c r="I26" s="27"/>
      <c r="J26" s="27"/>
      <c r="K26" s="49"/>
      <c r="L26" s="49"/>
    </row>
    <row r="27" spans="1:12" ht="145.5" customHeight="1" x14ac:dyDescent="0.3">
      <c r="A27" s="30" t="s">
        <v>21</v>
      </c>
      <c r="B27" s="65" t="s">
        <v>22</v>
      </c>
      <c r="C27" s="65"/>
      <c r="D27" s="30" t="s">
        <v>68</v>
      </c>
      <c r="E27" s="20" t="s">
        <v>77</v>
      </c>
      <c r="F27" s="32" t="s">
        <v>23</v>
      </c>
      <c r="G27" s="30" t="s">
        <v>24</v>
      </c>
      <c r="H27" s="15" t="s">
        <v>14</v>
      </c>
      <c r="I27" s="15" t="s">
        <v>14</v>
      </c>
      <c r="J27" s="15" t="s">
        <v>14</v>
      </c>
      <c r="K27" s="15" t="s">
        <v>14</v>
      </c>
      <c r="L27" s="15" t="s">
        <v>14</v>
      </c>
    </row>
    <row r="28" spans="1:12" ht="57" customHeight="1" x14ac:dyDescent="0.3">
      <c r="A28" s="30"/>
      <c r="B28" s="65"/>
      <c r="C28" s="65"/>
      <c r="D28" s="30"/>
      <c r="E28" s="29"/>
      <c r="F28" s="32"/>
      <c r="G28" s="30"/>
      <c r="H28" s="7">
        <v>1</v>
      </c>
      <c r="I28" s="7">
        <v>1</v>
      </c>
      <c r="J28" s="7">
        <v>1</v>
      </c>
      <c r="K28" s="7">
        <v>1</v>
      </c>
      <c r="L28" s="7">
        <v>1</v>
      </c>
    </row>
    <row r="29" spans="1:12" ht="125.25" customHeight="1" x14ac:dyDescent="0.3">
      <c r="A29" s="30" t="s">
        <v>25</v>
      </c>
      <c r="B29" s="65" t="s">
        <v>26</v>
      </c>
      <c r="C29" s="65"/>
      <c r="D29" s="30" t="s">
        <v>68</v>
      </c>
      <c r="E29" s="29"/>
      <c r="F29" s="32" t="s">
        <v>27</v>
      </c>
      <c r="G29" s="20" t="s">
        <v>24</v>
      </c>
      <c r="H29" s="15" t="s">
        <v>14</v>
      </c>
      <c r="I29" s="15" t="s">
        <v>14</v>
      </c>
      <c r="J29" s="15" t="s">
        <v>14</v>
      </c>
      <c r="K29" s="15" t="s">
        <v>14</v>
      </c>
      <c r="L29" s="15" t="s">
        <v>14</v>
      </c>
    </row>
    <row r="30" spans="1:12" ht="39" customHeight="1" x14ac:dyDescent="0.3">
      <c r="A30" s="30"/>
      <c r="B30" s="65"/>
      <c r="C30" s="65"/>
      <c r="D30" s="30"/>
      <c r="E30" s="29"/>
      <c r="F30" s="32"/>
      <c r="G30" s="21"/>
      <c r="H30" s="7">
        <v>1</v>
      </c>
      <c r="I30" s="7">
        <v>1</v>
      </c>
      <c r="J30" s="7">
        <v>1</v>
      </c>
      <c r="K30" s="7">
        <v>1</v>
      </c>
      <c r="L30" s="7">
        <v>1</v>
      </c>
    </row>
    <row r="31" spans="1:12" ht="52.5" customHeight="1" x14ac:dyDescent="0.3">
      <c r="A31" s="30" t="s">
        <v>28</v>
      </c>
      <c r="B31" s="26" t="s">
        <v>29</v>
      </c>
      <c r="C31" s="26"/>
      <c r="D31" s="30" t="s">
        <v>68</v>
      </c>
      <c r="E31" s="29"/>
      <c r="F31" s="32" t="s">
        <v>27</v>
      </c>
      <c r="G31" s="20" t="s">
        <v>24</v>
      </c>
      <c r="H31" s="15" t="s">
        <v>14</v>
      </c>
      <c r="I31" s="15" t="s">
        <v>14</v>
      </c>
      <c r="J31" s="15" t="s">
        <v>14</v>
      </c>
      <c r="K31" s="15" t="s">
        <v>14</v>
      </c>
      <c r="L31" s="15" t="s">
        <v>14</v>
      </c>
    </row>
    <row r="32" spans="1:12" ht="48" customHeight="1" x14ac:dyDescent="0.3">
      <c r="A32" s="30"/>
      <c r="B32" s="26"/>
      <c r="C32" s="26"/>
      <c r="D32" s="30"/>
      <c r="E32" s="21"/>
      <c r="F32" s="32"/>
      <c r="G32" s="21"/>
      <c r="H32" s="7">
        <v>1</v>
      </c>
      <c r="I32" s="7">
        <v>1</v>
      </c>
      <c r="J32" s="7">
        <v>1</v>
      </c>
      <c r="K32" s="7">
        <v>1</v>
      </c>
      <c r="L32" s="7">
        <v>1</v>
      </c>
    </row>
    <row r="33" spans="1:12" ht="101.25" customHeight="1" x14ac:dyDescent="0.3">
      <c r="A33" s="15" t="s">
        <v>30</v>
      </c>
      <c r="B33" s="26" t="s">
        <v>78</v>
      </c>
      <c r="C33" s="26"/>
      <c r="D33" s="30" t="s">
        <v>79</v>
      </c>
      <c r="E33" s="66" t="s">
        <v>96</v>
      </c>
      <c r="F33" s="16"/>
      <c r="G33" s="14" t="s">
        <v>10</v>
      </c>
      <c r="H33" s="67">
        <f>SUM(H34:H35)</f>
        <v>29677</v>
      </c>
      <c r="I33" s="67">
        <f t="shared" ref="I33:L33" si="0">SUM(I34:I35)</f>
        <v>27860</v>
      </c>
      <c r="J33" s="67">
        <f t="shared" si="0"/>
        <v>17800</v>
      </c>
      <c r="K33" s="67">
        <f t="shared" si="0"/>
        <v>17800</v>
      </c>
      <c r="L33" s="67">
        <f t="shared" si="0"/>
        <v>17800</v>
      </c>
    </row>
    <row r="34" spans="1:12" ht="81" customHeight="1" x14ac:dyDescent="0.3">
      <c r="A34" s="68" t="s">
        <v>56</v>
      </c>
      <c r="B34" s="26" t="s">
        <v>31</v>
      </c>
      <c r="C34" s="26"/>
      <c r="D34" s="30"/>
      <c r="E34" s="31" t="s">
        <v>94</v>
      </c>
      <c r="F34" s="32" t="s">
        <v>9</v>
      </c>
      <c r="G34" s="15" t="s">
        <v>10</v>
      </c>
      <c r="H34" s="63">
        <v>17620</v>
      </c>
      <c r="I34" s="63">
        <v>15060</v>
      </c>
      <c r="J34" s="63">
        <v>9500</v>
      </c>
      <c r="K34" s="63">
        <v>9500</v>
      </c>
      <c r="L34" s="63">
        <v>9500</v>
      </c>
    </row>
    <row r="35" spans="1:12" ht="83.25" customHeight="1" x14ac:dyDescent="0.3">
      <c r="A35" s="68" t="s">
        <v>57</v>
      </c>
      <c r="B35" s="26" t="s">
        <v>32</v>
      </c>
      <c r="C35" s="26"/>
      <c r="D35" s="30"/>
      <c r="E35" s="31"/>
      <c r="F35" s="32"/>
      <c r="G35" s="15" t="s">
        <v>10</v>
      </c>
      <c r="H35" s="63">
        <v>12057</v>
      </c>
      <c r="I35" s="63">
        <v>12800</v>
      </c>
      <c r="J35" s="63">
        <v>8300</v>
      </c>
      <c r="K35" s="63">
        <v>8300</v>
      </c>
      <c r="L35" s="63">
        <v>8300</v>
      </c>
    </row>
    <row r="36" spans="1:12" ht="183" customHeight="1" x14ac:dyDescent="0.3">
      <c r="A36" s="15" t="s">
        <v>33</v>
      </c>
      <c r="B36" s="25" t="s">
        <v>34</v>
      </c>
      <c r="C36" s="25"/>
      <c r="D36" s="15" t="s">
        <v>79</v>
      </c>
      <c r="E36" s="13" t="s">
        <v>77</v>
      </c>
      <c r="F36" s="11" t="s">
        <v>35</v>
      </c>
      <c r="G36" s="15" t="s">
        <v>13</v>
      </c>
      <c r="H36" s="15" t="s">
        <v>36</v>
      </c>
      <c r="I36" s="15" t="s">
        <v>36</v>
      </c>
      <c r="J36" s="15" t="s">
        <v>36</v>
      </c>
      <c r="K36" s="15" t="s">
        <v>36</v>
      </c>
      <c r="L36" s="15" t="s">
        <v>36</v>
      </c>
    </row>
    <row r="37" spans="1:12" ht="20.25" customHeight="1" x14ac:dyDescent="0.3">
      <c r="A37" s="15" t="s">
        <v>37</v>
      </c>
      <c r="B37" s="27" t="s">
        <v>38</v>
      </c>
      <c r="C37" s="27"/>
      <c r="D37" s="27"/>
      <c r="E37" s="27"/>
      <c r="F37" s="27"/>
      <c r="G37" s="27"/>
      <c r="H37" s="27"/>
      <c r="I37" s="27"/>
      <c r="J37" s="27"/>
      <c r="K37" s="49"/>
      <c r="L37" s="49"/>
    </row>
    <row r="38" spans="1:12" ht="29.25" customHeight="1" x14ac:dyDescent="0.3">
      <c r="A38" s="20" t="s">
        <v>39</v>
      </c>
      <c r="B38" s="35" t="s">
        <v>40</v>
      </c>
      <c r="C38" s="36"/>
      <c r="D38" s="20" t="s">
        <v>68</v>
      </c>
      <c r="E38" s="69" t="s">
        <v>97</v>
      </c>
      <c r="F38" s="18" t="s">
        <v>18</v>
      </c>
      <c r="G38" s="20" t="s">
        <v>10</v>
      </c>
      <c r="H38" s="67">
        <f>SUM(H39:H42)</f>
        <v>25380.5</v>
      </c>
      <c r="I38" s="67">
        <f t="shared" ref="I38:L38" si="1">SUM(I39:I42)</f>
        <v>24094.1</v>
      </c>
      <c r="J38" s="67">
        <f t="shared" si="1"/>
        <v>6050</v>
      </c>
      <c r="K38" s="67">
        <f t="shared" si="1"/>
        <v>6050</v>
      </c>
      <c r="L38" s="67">
        <f t="shared" si="1"/>
        <v>6050</v>
      </c>
    </row>
    <row r="39" spans="1:12" ht="62.25" customHeight="1" x14ac:dyDescent="0.3">
      <c r="A39" s="29"/>
      <c r="B39" s="37"/>
      <c r="C39" s="38"/>
      <c r="D39" s="29"/>
      <c r="E39" s="13" t="s">
        <v>95</v>
      </c>
      <c r="F39" s="28"/>
      <c r="G39" s="29"/>
      <c r="H39" s="63">
        <v>800.5</v>
      </c>
      <c r="I39" s="63">
        <v>10502.6</v>
      </c>
      <c r="J39" s="63">
        <v>450</v>
      </c>
      <c r="K39" s="70">
        <v>450</v>
      </c>
      <c r="L39" s="70">
        <v>450</v>
      </c>
    </row>
    <row r="40" spans="1:12" ht="96.75" customHeight="1" x14ac:dyDescent="0.3">
      <c r="A40" s="29"/>
      <c r="B40" s="37"/>
      <c r="C40" s="38"/>
      <c r="D40" s="29"/>
      <c r="E40" s="13" t="s">
        <v>94</v>
      </c>
      <c r="F40" s="28"/>
      <c r="G40" s="29"/>
      <c r="H40" s="63">
        <v>18050</v>
      </c>
      <c r="I40" s="63">
        <v>5600</v>
      </c>
      <c r="J40" s="63">
        <v>3600</v>
      </c>
      <c r="K40" s="63">
        <v>3600</v>
      </c>
      <c r="L40" s="63">
        <v>3600</v>
      </c>
    </row>
    <row r="41" spans="1:12" ht="64.5" customHeight="1" x14ac:dyDescent="0.3">
      <c r="A41" s="29"/>
      <c r="B41" s="37"/>
      <c r="C41" s="38"/>
      <c r="D41" s="29"/>
      <c r="E41" s="61" t="s">
        <v>88</v>
      </c>
      <c r="F41" s="28"/>
      <c r="G41" s="29"/>
      <c r="H41" s="63">
        <v>30</v>
      </c>
      <c r="I41" s="63">
        <v>966.1</v>
      </c>
      <c r="J41" s="63">
        <v>500</v>
      </c>
      <c r="K41" s="63">
        <v>500</v>
      </c>
      <c r="L41" s="63">
        <v>500</v>
      </c>
    </row>
    <row r="42" spans="1:12" ht="64.5" customHeight="1" x14ac:dyDescent="0.3">
      <c r="A42" s="21"/>
      <c r="B42" s="39"/>
      <c r="C42" s="40"/>
      <c r="D42" s="21"/>
      <c r="E42" s="61" t="s">
        <v>76</v>
      </c>
      <c r="F42" s="19"/>
      <c r="G42" s="21"/>
      <c r="H42" s="63">
        <v>6500</v>
      </c>
      <c r="I42" s="63">
        <v>7025.4</v>
      </c>
      <c r="J42" s="63">
        <v>1500</v>
      </c>
      <c r="K42" s="63">
        <v>1500</v>
      </c>
      <c r="L42" s="63">
        <v>1500</v>
      </c>
    </row>
    <row r="43" spans="1:12" ht="19.5" customHeight="1" x14ac:dyDescent="0.3">
      <c r="A43" s="15" t="s">
        <v>41</v>
      </c>
      <c r="B43" s="27" t="s">
        <v>42</v>
      </c>
      <c r="C43" s="27"/>
      <c r="D43" s="27"/>
      <c r="E43" s="27"/>
      <c r="F43" s="27"/>
      <c r="G43" s="27"/>
      <c r="H43" s="27"/>
      <c r="I43" s="27"/>
      <c r="J43" s="27"/>
      <c r="K43" s="49"/>
      <c r="L43" s="49"/>
    </row>
    <row r="44" spans="1:12" ht="24.75" customHeight="1" x14ac:dyDescent="0.3">
      <c r="A44" s="71" t="s">
        <v>87</v>
      </c>
      <c r="B44" s="72"/>
      <c r="C44" s="72"/>
      <c r="D44" s="72"/>
      <c r="E44" s="72"/>
      <c r="F44" s="73"/>
      <c r="G44" s="74"/>
      <c r="H44" s="67">
        <f>H50+H51</f>
        <v>1688</v>
      </c>
      <c r="I44" s="67">
        <f t="shared" ref="I44:L44" si="2">I50+I51</f>
        <v>101</v>
      </c>
      <c r="J44" s="67">
        <f t="shared" si="2"/>
        <v>101</v>
      </c>
      <c r="K44" s="67">
        <f t="shared" si="2"/>
        <v>101</v>
      </c>
      <c r="L44" s="67">
        <f t="shared" si="2"/>
        <v>101</v>
      </c>
    </row>
    <row r="45" spans="1:12" ht="84.75" customHeight="1" x14ac:dyDescent="0.3">
      <c r="A45" s="30" t="s">
        <v>43</v>
      </c>
      <c r="B45" s="26" t="s">
        <v>44</v>
      </c>
      <c r="C45" s="26"/>
      <c r="D45" s="30" t="s">
        <v>68</v>
      </c>
      <c r="E45" s="31" t="s">
        <v>90</v>
      </c>
      <c r="F45" s="18" t="s">
        <v>45</v>
      </c>
      <c r="G45" s="20" t="s">
        <v>24</v>
      </c>
      <c r="H45" s="15" t="s">
        <v>14</v>
      </c>
      <c r="I45" s="15" t="s">
        <v>14</v>
      </c>
      <c r="J45" s="15" t="s">
        <v>14</v>
      </c>
      <c r="K45" s="15" t="s">
        <v>14</v>
      </c>
      <c r="L45" s="15" t="s">
        <v>14</v>
      </c>
    </row>
    <row r="46" spans="1:12" ht="74.25" customHeight="1" x14ac:dyDescent="0.3">
      <c r="A46" s="30"/>
      <c r="B46" s="26"/>
      <c r="C46" s="26"/>
      <c r="D46" s="30"/>
      <c r="E46" s="31"/>
      <c r="F46" s="19"/>
      <c r="G46" s="21"/>
      <c r="H46" s="7">
        <v>1</v>
      </c>
      <c r="I46" s="7">
        <v>1</v>
      </c>
      <c r="J46" s="7">
        <v>1</v>
      </c>
      <c r="K46" s="7">
        <v>1</v>
      </c>
      <c r="L46" s="7">
        <v>1</v>
      </c>
    </row>
    <row r="47" spans="1:12" ht="90" customHeight="1" x14ac:dyDescent="0.3">
      <c r="A47" s="30" t="s">
        <v>46</v>
      </c>
      <c r="B47" s="26" t="s">
        <v>80</v>
      </c>
      <c r="C47" s="26"/>
      <c r="D47" s="30" t="s">
        <v>68</v>
      </c>
      <c r="E47" s="31" t="s">
        <v>91</v>
      </c>
      <c r="F47" s="32" t="s">
        <v>47</v>
      </c>
      <c r="G47" s="20" t="s">
        <v>24</v>
      </c>
      <c r="H47" s="15" t="s">
        <v>14</v>
      </c>
      <c r="I47" s="15" t="s">
        <v>14</v>
      </c>
      <c r="J47" s="15" t="s">
        <v>14</v>
      </c>
      <c r="K47" s="15" t="s">
        <v>14</v>
      </c>
      <c r="L47" s="15" t="s">
        <v>14</v>
      </c>
    </row>
    <row r="48" spans="1:12" ht="63.75" customHeight="1" x14ac:dyDescent="0.3">
      <c r="A48" s="30"/>
      <c r="B48" s="26"/>
      <c r="C48" s="26"/>
      <c r="D48" s="30"/>
      <c r="E48" s="31"/>
      <c r="F48" s="32"/>
      <c r="G48" s="21"/>
      <c r="H48" s="7">
        <v>1</v>
      </c>
      <c r="I48" s="7">
        <v>1</v>
      </c>
      <c r="J48" s="7">
        <v>1</v>
      </c>
      <c r="K48" s="7">
        <v>1</v>
      </c>
      <c r="L48" s="7">
        <v>1</v>
      </c>
    </row>
    <row r="49" spans="1:13" ht="177.75" customHeight="1" x14ac:dyDescent="0.3">
      <c r="A49" s="15" t="s">
        <v>48</v>
      </c>
      <c r="B49" s="26" t="s">
        <v>49</v>
      </c>
      <c r="C49" s="26"/>
      <c r="D49" s="15" t="s">
        <v>79</v>
      </c>
      <c r="E49" s="13" t="s">
        <v>81</v>
      </c>
      <c r="F49" s="16" t="s">
        <v>50</v>
      </c>
      <c r="G49" s="15" t="s">
        <v>24</v>
      </c>
      <c r="H49" s="15" t="s">
        <v>36</v>
      </c>
      <c r="I49" s="15" t="s">
        <v>36</v>
      </c>
      <c r="J49" s="15" t="s">
        <v>36</v>
      </c>
      <c r="K49" s="15" t="s">
        <v>36</v>
      </c>
      <c r="L49" s="15" t="s">
        <v>36</v>
      </c>
    </row>
    <row r="50" spans="1:13" ht="80.25" customHeight="1" x14ac:dyDescent="0.3">
      <c r="A50" s="15" t="s">
        <v>84</v>
      </c>
      <c r="B50" s="33" t="s">
        <v>86</v>
      </c>
      <c r="C50" s="34"/>
      <c r="D50" s="15" t="s">
        <v>79</v>
      </c>
      <c r="E50" s="13" t="s">
        <v>82</v>
      </c>
      <c r="F50" s="18" t="s">
        <v>17</v>
      </c>
      <c r="G50" s="15" t="s">
        <v>83</v>
      </c>
      <c r="H50" s="12">
        <v>1</v>
      </c>
      <c r="I50" s="12">
        <v>1</v>
      </c>
      <c r="J50" s="12">
        <v>1</v>
      </c>
      <c r="K50" s="12">
        <v>1</v>
      </c>
      <c r="L50" s="12">
        <v>1</v>
      </c>
    </row>
    <row r="51" spans="1:13" ht="87.75" customHeight="1" x14ac:dyDescent="0.3">
      <c r="A51" s="15" t="s">
        <v>85</v>
      </c>
      <c r="B51" s="33" t="s">
        <v>40</v>
      </c>
      <c r="C51" s="34"/>
      <c r="D51" s="15" t="s">
        <v>79</v>
      </c>
      <c r="E51" s="13" t="s">
        <v>82</v>
      </c>
      <c r="F51" s="19"/>
      <c r="G51" s="15" t="s">
        <v>83</v>
      </c>
      <c r="H51" s="12">
        <v>1687</v>
      </c>
      <c r="I51" s="12">
        <v>100</v>
      </c>
      <c r="J51" s="12">
        <v>100</v>
      </c>
      <c r="K51" s="12">
        <v>100</v>
      </c>
      <c r="L51" s="12">
        <v>100</v>
      </c>
    </row>
    <row r="52" spans="1:13" ht="31.5" customHeight="1" x14ac:dyDescent="0.3">
      <c r="A52" s="44" t="s">
        <v>51</v>
      </c>
      <c r="B52" s="45"/>
      <c r="C52" s="45"/>
      <c r="D52" s="45"/>
      <c r="E52" s="45"/>
      <c r="F52" s="46"/>
      <c r="G52" s="47"/>
      <c r="H52" s="48">
        <f>H18+H33+H38+H44</f>
        <v>60214.7</v>
      </c>
      <c r="I52" s="48">
        <f t="shared" ref="I52:L52" si="3">I18+I33+I38+I44</f>
        <v>52994.57</v>
      </c>
      <c r="J52" s="48">
        <f t="shared" si="3"/>
        <v>24306</v>
      </c>
      <c r="K52" s="48">
        <f t="shared" si="3"/>
        <v>24306</v>
      </c>
      <c r="L52" s="48">
        <f t="shared" si="3"/>
        <v>24306</v>
      </c>
      <c r="M52" s="5"/>
    </row>
    <row r="53" spans="1:13" x14ac:dyDescent="0.3">
      <c r="L53" s="43" t="s">
        <v>55</v>
      </c>
    </row>
  </sheetData>
  <mergeCells count="90">
    <mergeCell ref="I1:L1"/>
    <mergeCell ref="I2:L2"/>
    <mergeCell ref="I3:L3"/>
    <mergeCell ref="I4:L4"/>
    <mergeCell ref="B51:C51"/>
    <mergeCell ref="F50:F51"/>
    <mergeCell ref="B50:C50"/>
    <mergeCell ref="A44:F44"/>
    <mergeCell ref="E27:E32"/>
    <mergeCell ref="B38:C42"/>
    <mergeCell ref="A38:A42"/>
    <mergeCell ref="D38:D42"/>
    <mergeCell ref="E45:E46"/>
    <mergeCell ref="B49:C49"/>
    <mergeCell ref="B43:J43"/>
    <mergeCell ref="A45:A46"/>
    <mergeCell ref="B45:C46"/>
    <mergeCell ref="D45:D46"/>
    <mergeCell ref="A47:A48"/>
    <mergeCell ref="B47:C48"/>
    <mergeCell ref="F34:F35"/>
    <mergeCell ref="F31:F32"/>
    <mergeCell ref="F29:F30"/>
    <mergeCell ref="G27:G28"/>
    <mergeCell ref="F27:F28"/>
    <mergeCell ref="B37:J37"/>
    <mergeCell ref="F38:F42"/>
    <mergeCell ref="G38:G42"/>
    <mergeCell ref="D47:D48"/>
    <mergeCell ref="E47:E48"/>
    <mergeCell ref="F47:F48"/>
    <mergeCell ref="G47:G48"/>
    <mergeCell ref="B27:C28"/>
    <mergeCell ref="B26:J26"/>
    <mergeCell ref="B18:C18"/>
    <mergeCell ref="G16:G17"/>
    <mergeCell ref="G14:G15"/>
    <mergeCell ref="B10:C10"/>
    <mergeCell ref="B11:J11"/>
    <mergeCell ref="G19:G23"/>
    <mergeCell ref="B19:C23"/>
    <mergeCell ref="F16:F17"/>
    <mergeCell ref="F12:F15"/>
    <mergeCell ref="B12:C13"/>
    <mergeCell ref="D12:D13"/>
    <mergeCell ref="E12:E17"/>
    <mergeCell ref="A6:L6"/>
    <mergeCell ref="D27:D28"/>
    <mergeCell ref="A27:A28"/>
    <mergeCell ref="B33:C33"/>
    <mergeCell ref="B36:C36"/>
    <mergeCell ref="D33:D35"/>
    <mergeCell ref="B34:C34"/>
    <mergeCell ref="E34:E35"/>
    <mergeCell ref="A31:A32"/>
    <mergeCell ref="B31:C32"/>
    <mergeCell ref="B35:C35"/>
    <mergeCell ref="A29:A30"/>
    <mergeCell ref="B29:C30"/>
    <mergeCell ref="A19:A23"/>
    <mergeCell ref="D19:D23"/>
    <mergeCell ref="F19:F23"/>
    <mergeCell ref="A24:A25"/>
    <mergeCell ref="B24:C25"/>
    <mergeCell ref="D24:D25"/>
    <mergeCell ref="F24:F25"/>
    <mergeCell ref="G24:G25"/>
    <mergeCell ref="A16:A17"/>
    <mergeCell ref="B16:C17"/>
    <mergeCell ref="D16:D17"/>
    <mergeCell ref="A12:A13"/>
    <mergeCell ref="A14:A15"/>
    <mergeCell ref="B14:C15"/>
    <mergeCell ref="D14:D15"/>
    <mergeCell ref="I5:L5"/>
    <mergeCell ref="A52:F52"/>
    <mergeCell ref="H8:L8"/>
    <mergeCell ref="G31:G32"/>
    <mergeCell ref="G29:G30"/>
    <mergeCell ref="F45:F46"/>
    <mergeCell ref="G45:G46"/>
    <mergeCell ref="D31:D32"/>
    <mergeCell ref="D29:D30"/>
    <mergeCell ref="A8:A9"/>
    <mergeCell ref="B8:C9"/>
    <mergeCell ref="D8:D9"/>
    <mergeCell ref="E8:E9"/>
    <mergeCell ref="F8:F9"/>
    <mergeCell ref="G8:G9"/>
    <mergeCell ref="G12:G13"/>
  </mergeCells>
  <pageMargins left="0.70866141732283472" right="0" top="0.39370078740157483" bottom="0.35433070866141736" header="0" footer="0"/>
  <pageSetup paperSize="9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fonh_2</dc:creator>
  <cp:lastModifiedBy>User</cp:lastModifiedBy>
  <cp:lastPrinted>2024-11-28T07:38:56Z</cp:lastPrinted>
  <dcterms:created xsi:type="dcterms:W3CDTF">2020-12-04T11:51:13Z</dcterms:created>
  <dcterms:modified xsi:type="dcterms:W3CDTF">2024-12-18T07:17:38Z</dcterms:modified>
</cp:coreProperties>
</file>